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lli\Documents\Updated Mendelian Randomisation\Draftsaswegoalong\"/>
    </mc:Choice>
  </mc:AlternateContent>
  <xr:revisionPtr revIDLastSave="0" documentId="13_ncr:1_{4E4AAD87-032A-4464-A682-673C27631C82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Supplementary Table 1" sheetId="1" r:id="rId1"/>
    <sheet name="Supplementary Table 2" sheetId="2" r:id="rId2"/>
    <sheet name="Supplementary Table 3" sheetId="3" r:id="rId3"/>
    <sheet name="Supplementary Table 4" sheetId="4" r:id="rId4"/>
    <sheet name="Supplementary Table 5" sheetId="6" r:id="rId5"/>
    <sheet name="Supplementary Table 6" sheetId="5" r:id="rId6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4" l="1"/>
  <c r="E17" i="4"/>
</calcChain>
</file>

<file path=xl/sharedStrings.xml><?xml version="1.0" encoding="utf-8"?>
<sst xmlns="http://schemas.openxmlformats.org/spreadsheetml/2006/main" count="462" uniqueCount="192">
  <si>
    <t>SNP</t>
  </si>
  <si>
    <t>Exposure</t>
  </si>
  <si>
    <t>Effect Allele</t>
  </si>
  <si>
    <t>Other Allele</t>
  </si>
  <si>
    <t>rs4149056</t>
  </si>
  <si>
    <t>rs6742078</t>
  </si>
  <si>
    <t>rs11012737</t>
  </si>
  <si>
    <t>rs11641445</t>
  </si>
  <si>
    <t>rs1169288</t>
  </si>
  <si>
    <t>rs11887534</t>
  </si>
  <si>
    <t>rs12004</t>
  </si>
  <si>
    <t>rs1260326</t>
  </si>
  <si>
    <t>rs12968116</t>
  </si>
  <si>
    <t>rs13280055</t>
  </si>
  <si>
    <t>rs17138478</t>
  </si>
  <si>
    <t>rs17240268</t>
  </si>
  <si>
    <t>rs174567</t>
  </si>
  <si>
    <t>rs1800961</t>
  </si>
  <si>
    <t>rs2070959</t>
  </si>
  <si>
    <t>rs212100</t>
  </si>
  <si>
    <t>rs2290846</t>
  </si>
  <si>
    <t>rs2291428</t>
  </si>
  <si>
    <t>rs2292553</t>
  </si>
  <si>
    <t>rs2469991</t>
  </si>
  <si>
    <t>rs34851490</t>
  </si>
  <si>
    <t>rs4148808</t>
  </si>
  <si>
    <t>rs55971546</t>
  </si>
  <si>
    <t>rs601338</t>
  </si>
  <si>
    <t>rs6471717</t>
  </si>
  <si>
    <t>rs708686</t>
  </si>
  <si>
    <t>Bilirubin</t>
  </si>
  <si>
    <t>C</t>
  </si>
  <si>
    <t>T</t>
  </si>
  <si>
    <t>G</t>
  </si>
  <si>
    <t>A</t>
  </si>
  <si>
    <t>Exposure Allele Frequency</t>
  </si>
  <si>
    <t>Outcome Allele Frequency</t>
  </si>
  <si>
    <t>p-value (exposure)</t>
  </si>
  <si>
    <t>PVE</t>
  </si>
  <si>
    <t>˕˕</t>
  </si>
  <si>
    <t>˕˕ Not valid for binary exposure</t>
  </si>
  <si>
    <t>4.94E-324</t>
  </si>
  <si>
    <r>
      <rPr>
        <b/>
        <i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-statistic</t>
    </r>
  </si>
  <si>
    <t>Power OR=1.05</t>
  </si>
  <si>
    <t>Power OR=1.1</t>
  </si>
  <si>
    <t>Power OR=1.2</t>
  </si>
  <si>
    <t>Power OR=1.5</t>
  </si>
  <si>
    <t xml:space="preserve">    -statistic</t>
  </si>
  <si>
    <t>Cochran's</t>
  </si>
  <si>
    <t>E(x) = 10 to the power of (x)</t>
  </si>
  <si>
    <t>p-value (outcome)</t>
  </si>
  <si>
    <t xml:space="preserve"> </t>
  </si>
  <si>
    <t>˕</t>
  </si>
  <si>
    <t>˕˕˕</t>
  </si>
  <si>
    <t xml:space="preserve">      ˕</t>
  </si>
  <si>
    <t xml:space="preserve">    p-value</t>
  </si>
  <si>
    <t>˕ Not valid for binary exposure</t>
  </si>
  <si>
    <t xml:space="preserve"> = Log Bilirubin Levels </t>
  </si>
  <si>
    <t xml:space="preserve">      = Gallstone Disease</t>
  </si>
  <si>
    <t xml:space="preserve">      = Colorectal Cancer</t>
  </si>
  <si>
    <t>Supplementary Table 2</t>
  </si>
  <si>
    <t>Supplementary Table 1</t>
  </si>
  <si>
    <t xml:space="preserve">Gallstone Disease ˕˕˕˕ </t>
  </si>
  <si>
    <t>rs12633863</t>
  </si>
  <si>
    <t>rs686030</t>
  </si>
  <si>
    <t>p-value</t>
  </si>
  <si>
    <t>MRE-IVW</t>
  </si>
  <si>
    <t>WME</t>
  </si>
  <si>
    <t xml:space="preserve">WMO </t>
  </si>
  <si>
    <t xml:space="preserve">MR-Egger </t>
  </si>
  <si>
    <t>MR-Egger Intercept</t>
  </si>
  <si>
    <t xml:space="preserve">Gallstone Disease </t>
  </si>
  <si>
    <t>Gallstone Disease ˕</t>
  </si>
  <si>
    <t xml:space="preserve">˕˕ </t>
  </si>
  <si>
    <t xml:space="preserve">˕ MR estimates after removing excessively heterogenous IVs </t>
  </si>
  <si>
    <t>Estimator</t>
  </si>
  <si>
    <t>˕˕ Not valid due to lower number of Ivs</t>
  </si>
  <si>
    <t>Supplementary Table 3</t>
  </si>
  <si>
    <t>˕˕ Estimate based from sum of PVE of applied IV</t>
  </si>
  <si>
    <t xml:space="preserve">˕˕˕ Sensitivity analysis after removing excessively heterogenous IVs </t>
  </si>
  <si>
    <t xml:space="preserve">        ˕˕</t>
  </si>
  <si>
    <r>
      <rPr>
        <sz val="11"/>
        <color theme="1"/>
        <rFont val="Calibri"/>
        <family val="2"/>
      </rPr>
      <t xml:space="preserve">˕ </t>
    </r>
    <r>
      <rPr>
        <sz val="11"/>
        <color theme="1"/>
        <rFont val="Calibri"/>
        <family val="2"/>
        <scheme val="minor"/>
      </rPr>
      <t>Statistic which has not been sd standardised</t>
    </r>
  </si>
  <si>
    <t>CCFR1</t>
  </si>
  <si>
    <t>CCFR2</t>
  </si>
  <si>
    <t>COIN</t>
  </si>
  <si>
    <t>CORSA</t>
  </si>
  <si>
    <t>Croatia</t>
  </si>
  <si>
    <t>DACHS</t>
  </si>
  <si>
    <t>FIN</t>
  </si>
  <si>
    <t>NSCCG-OncoArray</t>
  </si>
  <si>
    <t>SCOT</t>
  </si>
  <si>
    <t>Scotland1</t>
  </si>
  <si>
    <t>SOCCS/GS</t>
  </si>
  <si>
    <t>SOCCS/LBC</t>
  </si>
  <si>
    <t>UK1</t>
  </si>
  <si>
    <t>VQ58</t>
  </si>
  <si>
    <t>Supplementary Table 4</t>
  </si>
  <si>
    <t>CRC Source Names</t>
  </si>
  <si>
    <t>Total</t>
  </si>
  <si>
    <t>Study centre</t>
  </si>
  <si>
    <t>Countries</t>
  </si>
  <si>
    <t>UK</t>
  </si>
  <si>
    <t>Austria</t>
  </si>
  <si>
    <t>Germany</t>
  </si>
  <si>
    <t>Finland</t>
  </si>
  <si>
    <t>Germany and UK</t>
  </si>
  <si>
    <t>University of Southern California (USC)</t>
  </si>
  <si>
    <t>Cardiff University</t>
  </si>
  <si>
    <t>Medical University of Vienna</t>
  </si>
  <si>
    <t>Zagreb, Croatia</t>
  </si>
  <si>
    <t>German Cancer Research Center, DKFZ</t>
  </si>
  <si>
    <t>Helsinki University</t>
  </si>
  <si>
    <t>Institute of Cancer Research (ICR), London &amp; Oxford University</t>
  </si>
  <si>
    <t>Oxford University</t>
  </si>
  <si>
    <t>Edinburgh University</t>
  </si>
  <si>
    <t>Number of Cases</t>
  </si>
  <si>
    <t>Number of Controls</t>
  </si>
  <si>
    <t>Australia, Canada, USA</t>
  </si>
  <si>
    <t>PCA adjusted for Population Stratification</t>
  </si>
  <si>
    <t>NA</t>
  </si>
  <si>
    <t>&lt;0.0052</t>
  </si>
  <si>
    <t>MR-Presso Distortion Test Coefficient</t>
  </si>
  <si>
    <t>˕˕˕˕</t>
  </si>
  <si>
    <t>˕˕˕˕ Not tested</t>
  </si>
  <si>
    <t>MR-Presso Distortion Test p-value</t>
  </si>
  <si>
    <t>˕˕˕ Not valid for continuous exposure</t>
  </si>
  <si>
    <t>Variable</t>
  </si>
  <si>
    <t>Bilirubin (umol/l)</t>
  </si>
  <si>
    <t>Group</t>
  </si>
  <si>
    <t>FHS GWAS</t>
  </si>
  <si>
    <t>RS GWAS</t>
  </si>
  <si>
    <t>AGES GWAS</t>
  </si>
  <si>
    <t>all</t>
  </si>
  <si>
    <t>male</t>
  </si>
  <si>
    <t>female</t>
  </si>
  <si>
    <t>Age (years)</t>
  </si>
  <si>
    <t xml:space="preserve">female </t>
  </si>
  <si>
    <t>Sample size</t>
  </si>
  <si>
    <t xml:space="preserve">male </t>
  </si>
  <si>
    <t>7.54(3.28)</t>
  </si>
  <si>
    <t>8.45(3.64)</t>
  </si>
  <si>
    <t>6.72(2.67)</t>
  </si>
  <si>
    <t>"x(y) = mean(sd)"</t>
  </si>
  <si>
    <t>8.92(3.64)</t>
  </si>
  <si>
    <t>10.01(4.05)</t>
  </si>
  <si>
    <t>8.24(3.17)</t>
  </si>
  <si>
    <t>6.26(2.57)</t>
  </si>
  <si>
    <t>6.69(2.69)</t>
  </si>
  <si>
    <t>5.81(2.35)</t>
  </si>
  <si>
    <t>35.53(9.94)</t>
  </si>
  <si>
    <t>35.58(10.01)</t>
  </si>
  <si>
    <t>35.14(9.75)</t>
  </si>
  <si>
    <t>69.99(9.03)</t>
  </si>
  <si>
    <t>68.76(8.04)</t>
  </si>
  <si>
    <t>70.76(9.53)</t>
  </si>
  <si>
    <t>44.86(6.14)</t>
  </si>
  <si>
    <t>44.97(6.15)</t>
  </si>
  <si>
    <t>44.75(6.12)</t>
  </si>
  <si>
    <t>Sample Size</t>
  </si>
  <si>
    <t>Males/Female</t>
  </si>
  <si>
    <t>Age</t>
  </si>
  <si>
    <t>BMI</t>
  </si>
  <si>
    <t>T2D</t>
  </si>
  <si>
    <t>Variables</t>
  </si>
  <si>
    <t>Cases/Controls</t>
  </si>
  <si>
    <t>Iceland</t>
  </si>
  <si>
    <t>Study</t>
  </si>
  <si>
    <t>Cases</t>
  </si>
  <si>
    <t>Controls</t>
  </si>
  <si>
    <t>2727/6058</t>
  </si>
  <si>
    <t>69(18)</t>
  </si>
  <si>
    <t>T2D=Type 2 diabetes</t>
  </si>
  <si>
    <t>BMI=Body mass index</t>
  </si>
  <si>
    <t>28.76(5.80), N=4597</t>
  </si>
  <si>
    <t>178473/169883</t>
  </si>
  <si>
    <t>48(24)</t>
  </si>
  <si>
    <t>25.17(5.95)</t>
  </si>
  <si>
    <t>5051/13366</t>
  </si>
  <si>
    <t>60(7.4)</t>
  </si>
  <si>
    <t>29.8(5.5)</t>
  </si>
  <si>
    <t>182668/207570</t>
  </si>
  <si>
    <t>57.8(8.0)</t>
  </si>
  <si>
    <t>27.3(4.7), N=389031</t>
  </si>
  <si>
    <t>Demographic Info</t>
  </si>
  <si>
    <t>˕˕˕˕ Test to remove SNPs based on excessive heterogeneity. MR Presso settings was 10000 simulations with RNG seed for R.3.6.3 set to set.seed(100)</t>
  </si>
  <si>
    <t>MR_Presso p-value˕˕˕˕</t>
  </si>
  <si>
    <t>Remove SNP ˕˕˕˕</t>
  </si>
  <si>
    <t>Supplementary Table 6</t>
  </si>
  <si>
    <t>Supplementary Information 5</t>
  </si>
  <si>
    <t xml:space="preserve">    ˕</t>
  </si>
  <si>
    <t xml:space="preserve">                    ˕</t>
  </si>
  <si>
    <t>Gallstone Disease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</si>
</sst>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"/>
    <numFmt numFmtId="165" formatCode="0.000000000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0" fillId="0" borderId="1" xfId="0" applyBorder="1" applyAlignment="1"/>
    <xf numFmtId="0" fontId="2" fillId="0" borderId="6" xfId="0" applyFont="1" applyBorder="1"/>
    <xf numFmtId="0" fontId="2" fillId="0" borderId="6" xfId="0" applyFont="1" applyBorder="1" applyAlignment="1">
      <alignment horizontal="left"/>
    </xf>
    <xf numFmtId="0" fontId="0" fillId="0" borderId="0" xfId="0" applyBorder="1" applyAlignment="1">
      <alignment horizontal="right"/>
    </xf>
    <xf numFmtId="11" fontId="0" fillId="0" borderId="0" xfId="0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11" fontId="0" fillId="0" borderId="0" xfId="0" applyNumberForma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1" xfId="0" applyBorder="1" applyAlignment="1">
      <alignment horizontal="right"/>
    </xf>
    <xf numFmtId="11" fontId="0" fillId="0" borderId="1" xfId="0" applyNumberFormat="1" applyBorder="1" applyAlignment="1">
      <alignment horizontal="right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49" fontId="0" fillId="0" borderId="0" xfId="0" applyNumberFormat="1" applyBorder="1" applyAlignment="1">
      <alignment horizontal="right"/>
    </xf>
    <xf numFmtId="0" fontId="0" fillId="0" borderId="0" xfId="0" applyFont="1" applyAlignment="1">
      <alignment horizontal="right"/>
    </xf>
    <xf numFmtId="11" fontId="0" fillId="0" borderId="0" xfId="0" applyNumberFormat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/>
    <xf numFmtId="0" fontId="2" fillId="0" borderId="0" xfId="0" applyFont="1"/>
    <xf numFmtId="0" fontId="2" fillId="0" borderId="0" xfId="0" applyFont="1" applyBorder="1" applyAlignment="1"/>
    <xf numFmtId="0" fontId="0" fillId="0" borderId="2" xfId="0" applyBorder="1"/>
    <xf numFmtId="0" fontId="0" fillId="0" borderId="8" xfId="0" applyBorder="1"/>
    <xf numFmtId="0" fontId="2" fillId="0" borderId="0" xfId="0" applyFont="1" applyBorder="1"/>
    <xf numFmtId="0" fontId="0" fillId="0" borderId="4" xfId="0" applyFont="1" applyBorder="1" applyAlignment="1"/>
    <xf numFmtId="0" fontId="0" fillId="0" borderId="8" xfId="0" applyFont="1" applyBorder="1" applyAlignment="1"/>
    <xf numFmtId="49" fontId="0" fillId="0" borderId="4" xfId="0" applyNumberFormat="1" applyBorder="1" applyAlignment="1">
      <alignment horizontal="right"/>
    </xf>
    <xf numFmtId="0" fontId="0" fillId="0" borderId="0" xfId="0" quotePrefix="1" applyBorder="1" applyAlignment="1">
      <alignment horizontal="right"/>
    </xf>
    <xf numFmtId="43" fontId="0" fillId="0" borderId="0" xfId="0" applyNumberFormat="1" applyBorder="1" applyAlignment="1">
      <alignment horizontal="right"/>
    </xf>
    <xf numFmtId="43" fontId="0" fillId="0" borderId="0" xfId="0" quotePrefix="1" applyNumberFormat="1" applyBorder="1" applyAlignment="1">
      <alignment horizontal="right"/>
    </xf>
    <xf numFmtId="49" fontId="0" fillId="0" borderId="0" xfId="0" quotePrefix="1" applyNumberForma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0" fillId="0" borderId="10" xfId="0" applyBorder="1"/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center"/>
    </xf>
    <xf numFmtId="164" fontId="0" fillId="0" borderId="0" xfId="0" applyNumberFormat="1" applyBorder="1"/>
    <xf numFmtId="164" fontId="0" fillId="0" borderId="4" xfId="0" applyNumberFormat="1" applyBorder="1"/>
    <xf numFmtId="164" fontId="0" fillId="0" borderId="2" xfId="0" applyNumberFormat="1" applyBorder="1"/>
    <xf numFmtId="164" fontId="0" fillId="0" borderId="8" xfId="0" applyNumberFormat="1" applyBorder="1"/>
    <xf numFmtId="164" fontId="0" fillId="0" borderId="0" xfId="0" applyNumberFormat="1"/>
    <xf numFmtId="164" fontId="0" fillId="0" borderId="7" xfId="0" applyNumberFormat="1" applyBorder="1"/>
    <xf numFmtId="164" fontId="0" fillId="0" borderId="9" xfId="0" applyNumberFormat="1" applyBorder="1"/>
    <xf numFmtId="164" fontId="0" fillId="0" borderId="0" xfId="0" applyNumberFormat="1" applyAlignment="1">
      <alignment horizontal="right"/>
    </xf>
    <xf numFmtId="164" fontId="0" fillId="0" borderId="0" xfId="0" applyNumberForma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Border="1"/>
    <xf numFmtId="164" fontId="0" fillId="0" borderId="4" xfId="0" applyNumberFormat="1" applyBorder="1" applyAlignment="1">
      <alignment horizontal="right"/>
    </xf>
    <xf numFmtId="0" fontId="0" fillId="0" borderId="0" xfId="0" applyNumberForma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/>
    <xf numFmtId="49" fontId="0" fillId="0" borderId="5" xfId="0" applyNumberFormat="1" applyBorder="1" applyAlignment="1">
      <alignment horizontal="right"/>
    </xf>
    <xf numFmtId="0" fontId="2" fillId="0" borderId="11" xfId="0" applyFont="1" applyBorder="1"/>
    <xf numFmtId="0" fontId="0" fillId="0" borderId="13" xfId="0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15" xfId="0" applyBorder="1"/>
    <xf numFmtId="0" fontId="0" fillId="0" borderId="9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4" fillId="0" borderId="12" xfId="0" applyFont="1" applyBorder="1"/>
    <xf numFmtId="0" fontId="4" fillId="0" borderId="3" xfId="0" applyFont="1" applyBorder="1"/>
    <xf numFmtId="0" fontId="0" fillId="0" borderId="16" xfId="0" applyBorder="1"/>
    <xf numFmtId="0" fontId="0" fillId="0" borderId="17" xfId="0" applyBorder="1"/>
    <xf numFmtId="3" fontId="0" fillId="0" borderId="14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3" fontId="0" fillId="0" borderId="9" xfId="0" applyNumberFormat="1" applyFont="1" applyBorder="1" applyAlignment="1">
      <alignment horizontal="center"/>
    </xf>
    <xf numFmtId="3" fontId="0" fillId="0" borderId="7" xfId="0" applyNumberFormat="1" applyFont="1" applyBorder="1" applyAlignment="1">
      <alignment horizontal="center"/>
    </xf>
    <xf numFmtId="3" fontId="0" fillId="0" borderId="4" xfId="0" applyNumberFormat="1" applyFont="1" applyBorder="1" applyAlignment="1">
      <alignment horizontal="center"/>
    </xf>
    <xf numFmtId="3" fontId="0" fillId="0" borderId="8" xfId="0" applyNumberFormat="1" applyFon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0" fontId="0" fillId="0" borderId="18" xfId="0" applyFill="1" applyBorder="1"/>
    <xf numFmtId="165" fontId="0" fillId="0" borderId="0" xfId="0" applyNumberFormat="1"/>
    <xf numFmtId="0" fontId="0" fillId="0" borderId="0" xfId="0" applyAlignment="1"/>
    <xf numFmtId="0" fontId="4" fillId="0" borderId="6" xfId="0" applyFont="1" applyBorder="1"/>
    <xf numFmtId="0" fontId="5" fillId="0" borderId="6" xfId="0" applyFont="1" applyBorder="1"/>
    <xf numFmtId="0" fontId="5" fillId="0" borderId="3" xfId="0" applyFont="1" applyBorder="1"/>
    <xf numFmtId="0" fontId="0" fillId="0" borderId="1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20" xfId="0" applyBorder="1"/>
    <xf numFmtId="3" fontId="0" fillId="0" borderId="2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13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1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4" xfId="0" applyBorder="1"/>
    <xf numFmtId="0" fontId="0" fillId="0" borderId="11" xfId="0" applyBorder="1"/>
    <xf numFmtId="0" fontId="0" fillId="0" borderId="3" xfId="0" applyBorder="1"/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164" fontId="0" fillId="0" borderId="5" xfId="0" applyNumberFormat="1" applyBorder="1" applyAlignment="1">
      <alignment horizontal="right"/>
    </xf>
    <xf numFmtId="0" fontId="1" fillId="0" borderId="6" xfId="0" applyFont="1" applyBorder="1" applyAlignment="1">
      <alignment horizontal="left" vertical="top"/>
    </xf>
    <xf numFmtId="164" fontId="1" fillId="0" borderId="7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22193</xdr:colOff>
      <xdr:row>1</xdr:row>
      <xdr:rowOff>13176</xdr:rowOff>
    </xdr:from>
    <xdr:ext cx="595997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8080343" y="213201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log</m:t>
                        </m:r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OR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𝑋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GB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8080343" y="213201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〖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"log(OR" 〗_𝑋)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10</xdr:col>
      <xdr:colOff>28575</xdr:colOff>
      <xdr:row>1</xdr:row>
      <xdr:rowOff>9525</xdr:rowOff>
    </xdr:from>
    <xdr:ext cx="18120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8134350" y="209550"/>
              <a:ext cx="18120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𝑋</m:t>
                        </m:r>
                      </m:sub>
                    </m:sSub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8134350" y="209550"/>
              <a:ext cx="18120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𝑋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12</xdr:col>
      <xdr:colOff>31718</xdr:colOff>
      <xdr:row>1</xdr:row>
      <xdr:rowOff>13176</xdr:rowOff>
    </xdr:from>
    <xdr:ext cx="673132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090118" y="203676"/>
          <a:ext cx="673132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0</xdr:colOff>
      <xdr:row>1</xdr:row>
      <xdr:rowOff>9525</xdr:rowOff>
    </xdr:from>
    <xdr:ext cx="17716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9705975" y="209550"/>
              <a:ext cx="1771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sub>
                    </m:sSub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9705975" y="209550"/>
              <a:ext cx="1771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𝑌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17</xdr:col>
      <xdr:colOff>0</xdr:colOff>
      <xdr:row>1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5849600" y="200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12</xdr:col>
      <xdr:colOff>31718</xdr:colOff>
      <xdr:row>1</xdr:row>
      <xdr:rowOff>3651</xdr:rowOff>
    </xdr:from>
    <xdr:ext cx="60458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8937593" y="203676"/>
              <a:ext cx="60458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log</m:t>
                        </m:r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OR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8937593" y="203676"/>
              <a:ext cx="60458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〖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"log(OR" 〗_𝑌)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16</xdr:col>
      <xdr:colOff>19050</xdr:colOff>
      <xdr:row>1</xdr:row>
      <xdr:rowOff>19050</xdr:rowOff>
    </xdr:from>
    <xdr:ext cx="6560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18297525" y="219075"/>
              <a:ext cx="6560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log</m:t>
                        </m:r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OR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𝑆𝐷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18297525" y="219075"/>
              <a:ext cx="6560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〖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"log(OR" 〗_𝑆𝐷)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0</xdr:col>
      <xdr:colOff>38100</xdr:colOff>
      <xdr:row>31</xdr:row>
      <xdr:rowOff>19050</xdr:rowOff>
    </xdr:from>
    <xdr:ext cx="126317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38100" y="6372225"/>
              <a:ext cx="12631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𝑋</m:t>
                    </m:r>
                  </m:oMath>
                </m:oMathPara>
              </a14:m>
              <a:endParaRPr lang="en-GB" sz="1100"/>
            </a:p>
          </xdr:txBody>
        </xdr:sp>
      </mc:Choice>
      <mc:Fallback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38100" y="6372225"/>
              <a:ext cx="12631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𝑋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0</xdr:col>
      <xdr:colOff>38100</xdr:colOff>
      <xdr:row>32</xdr:row>
      <xdr:rowOff>19050</xdr:rowOff>
    </xdr:from>
    <xdr:ext cx="120354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38100" y="6562725"/>
              <a:ext cx="12035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𝑌</m:t>
                    </m:r>
                  </m:oMath>
                </m:oMathPara>
              </a14:m>
              <a:endParaRPr lang="en-GB" sz="1100"/>
            </a:p>
          </xdr:txBody>
        </xdr:sp>
      </mc:Choice>
      <mc:Fallback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38100" y="6562725"/>
              <a:ext cx="12035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𝑌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9</xdr:col>
      <xdr:colOff>0</xdr:colOff>
      <xdr:row>1</xdr:row>
      <xdr:rowOff>9525</xdr:rowOff>
    </xdr:from>
    <xdr:ext cx="5959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00000000-0008-0000-0000-000018000000}"/>
                </a:ext>
              </a:extLst>
            </xdr:cNvPr>
            <xdr:cNvSpPr txBox="1"/>
          </xdr:nvSpPr>
          <xdr:spPr>
            <a:xfrm>
              <a:off x="7305675" y="20955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log</m:t>
                        </m:r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OR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𝑋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7305675" y="20955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〖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"log(OR" 〗_𝑋)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17</xdr:col>
      <xdr:colOff>19050</xdr:colOff>
      <xdr:row>1</xdr:row>
      <xdr:rowOff>9525</xdr:rowOff>
    </xdr:from>
    <xdr:ext cx="11785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15868650" y="209550"/>
              <a:ext cx="1178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𝜎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15868650" y="209550"/>
              <a:ext cx="1178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6</xdr:col>
      <xdr:colOff>19050</xdr:colOff>
      <xdr:row>1</xdr:row>
      <xdr:rowOff>33337</xdr:rowOff>
    </xdr:from>
    <xdr:ext cx="12824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6543675" y="233362"/>
              <a:ext cx="12824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𝐵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E8768EBE-696F-4E54-B002-5799A9FC9C02}"/>
                </a:ext>
              </a:extLst>
            </xdr:cNvPr>
            <xdr:cNvSpPr txBox="1"/>
          </xdr:nvSpPr>
          <xdr:spPr>
            <a:xfrm>
              <a:off x="6543675" y="233362"/>
              <a:ext cx="12824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𝐵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11</xdr:col>
      <xdr:colOff>28575</xdr:colOff>
      <xdr:row>1</xdr:row>
      <xdr:rowOff>9525</xdr:rowOff>
    </xdr:from>
    <xdr:ext cx="18120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 txBox="1"/>
          </xdr:nvSpPr>
          <xdr:spPr>
            <a:xfrm>
              <a:off x="10467975" y="209550"/>
              <a:ext cx="18120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𝑋</m:t>
                        </m:r>
                      </m:sub>
                    </m:sSub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10467975" y="209550"/>
              <a:ext cx="18120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𝑋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20</xdr:col>
      <xdr:colOff>0</xdr:colOff>
      <xdr:row>1</xdr:row>
      <xdr:rowOff>19050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7364075" y="219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7</xdr:col>
      <xdr:colOff>19050</xdr:colOff>
      <xdr:row>1</xdr:row>
      <xdr:rowOff>28575</xdr:rowOff>
    </xdr:from>
    <xdr:ext cx="12824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 txBox="1"/>
          </xdr:nvSpPr>
          <xdr:spPr>
            <a:xfrm>
              <a:off x="7286625" y="228600"/>
              <a:ext cx="12824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𝐵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E8768EBE-696F-4E54-B002-5799A9FC9C02}"/>
                </a:ext>
              </a:extLst>
            </xdr:cNvPr>
            <xdr:cNvSpPr txBox="1"/>
          </xdr:nvSpPr>
          <xdr:spPr>
            <a:xfrm>
              <a:off x="7286625" y="228600"/>
              <a:ext cx="12824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𝐵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0</xdr:col>
      <xdr:colOff>57150</xdr:colOff>
      <xdr:row>30</xdr:row>
      <xdr:rowOff>19050</xdr:rowOff>
    </xdr:from>
    <xdr:ext cx="128240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00000000-0008-0000-0000-000017000000}"/>
                </a:ext>
              </a:extLst>
            </xdr:cNvPr>
            <xdr:cNvSpPr txBox="1"/>
          </xdr:nvSpPr>
          <xdr:spPr>
            <a:xfrm>
              <a:off x="57150" y="6181725"/>
              <a:ext cx="12824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𝐵</m:t>
                    </m:r>
                  </m:oMath>
                </m:oMathPara>
              </a14:m>
              <a:endParaRPr lang="en-GB" sz="1100"/>
            </a:p>
          </xdr:txBody>
        </xdr:sp>
      </mc:Choice>
      <mc:Fallback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00000000-0008-0000-0000-000017000000}"/>
                </a:ext>
              </a:extLst>
            </xdr:cNvPr>
            <xdr:cNvSpPr txBox="1"/>
          </xdr:nvSpPr>
          <xdr:spPr>
            <a:xfrm>
              <a:off x="57150" y="6181725"/>
              <a:ext cx="12824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𝐵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</xdr:colOff>
      <xdr:row>14</xdr:row>
      <xdr:rowOff>0</xdr:rowOff>
    </xdr:from>
    <xdr:ext cx="352425" cy="1905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476375" y="219075"/>
          <a:ext cx="352425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19050</xdr:colOff>
      <xdr:row>1</xdr:row>
      <xdr:rowOff>19050</xdr:rowOff>
    </xdr:from>
    <xdr:ext cx="155235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3676650" y="219075"/>
              <a:ext cx="155235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GB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p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3676650" y="219075"/>
              <a:ext cx="155235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𝐼^2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3</xdr:col>
      <xdr:colOff>628650</xdr:colOff>
      <xdr:row>1</xdr:row>
      <xdr:rowOff>9525</xdr:rowOff>
    </xdr:from>
    <xdr:ext cx="13138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2505075" y="209550"/>
              <a:ext cx="13138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𝑄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2505075" y="209550"/>
              <a:ext cx="13138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𝑄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2</xdr:col>
      <xdr:colOff>28575</xdr:colOff>
      <xdr:row>1</xdr:row>
      <xdr:rowOff>19050</xdr:rowOff>
    </xdr:from>
    <xdr:ext cx="12355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1219200" y="219075"/>
              <a:ext cx="12355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1219200" y="219075"/>
              <a:ext cx="12355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𝐹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4</xdr:col>
      <xdr:colOff>28575</xdr:colOff>
      <xdr:row>2</xdr:row>
      <xdr:rowOff>28575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695575" y="428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</xdr:col>
      <xdr:colOff>47625</xdr:colOff>
      <xdr:row>1</xdr:row>
      <xdr:rowOff>19050</xdr:rowOff>
    </xdr:from>
    <xdr:ext cx="171201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1238250" y="219075"/>
              <a:ext cx="171201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GB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𝑟</m:t>
                        </m:r>
                      </m:e>
                      <m:sup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38250" y="219075"/>
              <a:ext cx="171201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𝑟^2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4</xdr:col>
      <xdr:colOff>0</xdr:colOff>
      <xdr:row>1</xdr:row>
      <xdr:rowOff>9525</xdr:rowOff>
    </xdr:from>
    <xdr:ext cx="13138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3676650" y="209550"/>
              <a:ext cx="13138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𝑄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3676650" y="209550"/>
              <a:ext cx="13138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𝑄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104775</xdr:colOff>
      <xdr:row>2</xdr:row>
      <xdr:rowOff>9525</xdr:rowOff>
    </xdr:from>
    <xdr:ext cx="6560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SpPr txBox="1"/>
          </xdr:nvSpPr>
          <xdr:spPr>
            <a:xfrm>
              <a:off x="2619375" y="400050"/>
              <a:ext cx="6560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log</m:t>
                        </m:r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nor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OR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𝑆𝐷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2619375" y="400050"/>
              <a:ext cx="6560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〖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"log(OR" 〗_𝑆𝐷)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3</xdr:col>
      <xdr:colOff>361950</xdr:colOff>
      <xdr:row>2</xdr:row>
      <xdr:rowOff>9525</xdr:rowOff>
    </xdr:from>
    <xdr:ext cx="11785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200-000004000000}"/>
                </a:ext>
              </a:extLst>
            </xdr:cNvPr>
            <xdr:cNvSpPr txBox="1"/>
          </xdr:nvSpPr>
          <xdr:spPr>
            <a:xfrm>
              <a:off x="3724275" y="400050"/>
              <a:ext cx="1178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𝜎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3724275" y="400050"/>
              <a:ext cx="1178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endParaRPr lang="en-GB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9"/>
  <sheetViews>
    <sheetView workbookViewId="0">
      <selection activeCell="C13" sqref="C13"/>
    </sheetView>
  </sheetViews>
  <sheetFormatPr defaultRowHeight="15"/>
  <cols>
    <col min="1" max="1" width="10.85546875" customWidth="1"/>
    <col min="2" max="2" width="16.85546875" bestFit="1" customWidth="1"/>
    <col min="3" max="4" width="11.85546875" bestFit="1" customWidth="1"/>
    <col min="5" max="6" width="25" bestFit="1" customWidth="1"/>
    <col min="7" max="7" width="11.140625" customWidth="1"/>
    <col min="8" max="8" width="11.85546875" customWidth="1"/>
    <col min="9" max="9" width="11.7109375" bestFit="1" customWidth="1"/>
    <col min="10" max="11" width="12" bestFit="1" customWidth="1"/>
    <col min="12" max="12" width="12" customWidth="1"/>
    <col min="13" max="13" width="12" bestFit="1" customWidth="1"/>
    <col min="14" max="14" width="10" bestFit="1" customWidth="1"/>
    <col min="15" max="15" width="18.140625" bestFit="1" customWidth="1"/>
    <col min="16" max="16" width="17.7109375" bestFit="1" customWidth="1"/>
    <col min="17" max="17" width="12.7109375" bestFit="1" customWidth="1"/>
    <col min="18" max="18" width="11.85546875" customWidth="1"/>
    <col min="19" max="19" width="21.140625" bestFit="1" customWidth="1"/>
    <col min="20" max="20" width="15.7109375" bestFit="1" customWidth="1"/>
    <col min="21" max="21" width="13.28515625" customWidth="1"/>
    <col min="22" max="22" width="15.5703125" customWidth="1"/>
    <col min="23" max="23" width="15.28515625" customWidth="1"/>
    <col min="24" max="24" width="12" bestFit="1" customWidth="1"/>
    <col min="26" max="26" width="9.28515625" customWidth="1"/>
  </cols>
  <sheetData>
    <row r="1" spans="1:24" ht="15.75" thickBot="1">
      <c r="A1" s="106" t="s">
        <v>61</v>
      </c>
      <c r="B1" s="106"/>
      <c r="C1" s="4"/>
      <c r="D1" s="4"/>
      <c r="E1" s="4"/>
      <c r="F1" s="4"/>
      <c r="G1" s="4"/>
      <c r="H1" s="4"/>
      <c r="I1" s="4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  <c r="X1" s="3"/>
    </row>
    <row r="2" spans="1:24" ht="18" customHeight="1" thickBo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35</v>
      </c>
      <c r="F2" s="15" t="s">
        <v>36</v>
      </c>
      <c r="G2" s="114" t="s">
        <v>189</v>
      </c>
      <c r="H2" s="15"/>
      <c r="I2" s="15" t="s">
        <v>190</v>
      </c>
      <c r="J2" s="15"/>
      <c r="K2" s="15" t="s">
        <v>54</v>
      </c>
      <c r="L2" s="15"/>
      <c r="M2" s="15"/>
      <c r="N2" s="15"/>
      <c r="O2" s="15" t="s">
        <v>37</v>
      </c>
      <c r="P2" s="15" t="s">
        <v>50</v>
      </c>
      <c r="Q2" s="15"/>
      <c r="R2" s="17"/>
      <c r="S2" s="17" t="s">
        <v>185</v>
      </c>
      <c r="T2" s="17" t="s">
        <v>186</v>
      </c>
      <c r="U2" s="17" t="s">
        <v>38</v>
      </c>
      <c r="V2" s="16" t="s">
        <v>42</v>
      </c>
    </row>
    <row r="3" spans="1:24" ht="15.75" thickTop="1">
      <c r="A3" s="9" t="s">
        <v>6</v>
      </c>
      <c r="B3" s="9" t="s">
        <v>191</v>
      </c>
      <c r="C3" s="9" t="s">
        <v>34</v>
      </c>
      <c r="D3" s="9" t="s">
        <v>33</v>
      </c>
      <c r="E3" s="47">
        <v>0.27</v>
      </c>
      <c r="F3" s="47">
        <v>0.31117800000000001</v>
      </c>
      <c r="G3" s="49" t="s">
        <v>39</v>
      </c>
      <c r="H3" s="49" t="s">
        <v>39</v>
      </c>
      <c r="I3" s="47">
        <v>6.7658650000000001E-2</v>
      </c>
      <c r="J3" s="44">
        <v>1.0388302874974E-2</v>
      </c>
      <c r="K3" s="44">
        <v>1.18675501957691E-2</v>
      </c>
      <c r="L3" s="44">
        <v>1.82214260258715E-3</v>
      </c>
      <c r="M3" s="47">
        <v>1.72239E-2</v>
      </c>
      <c r="N3" s="47">
        <v>1.30942E-2</v>
      </c>
      <c r="O3" s="11">
        <v>3.7E-12</v>
      </c>
      <c r="P3" s="11">
        <v>0.18837899999999999</v>
      </c>
      <c r="Q3" s="44">
        <v>1.6580090329999999</v>
      </c>
      <c r="R3" s="44">
        <v>1.2604753790000001</v>
      </c>
      <c r="S3" s="44">
        <v>1</v>
      </c>
      <c r="T3" s="47" t="b">
        <v>0</v>
      </c>
      <c r="U3" s="12" t="s">
        <v>39</v>
      </c>
      <c r="V3" s="10" t="s">
        <v>39</v>
      </c>
    </row>
    <row r="4" spans="1:24">
      <c r="A4" s="9" t="s">
        <v>7</v>
      </c>
      <c r="B4" s="9" t="s">
        <v>191</v>
      </c>
      <c r="C4" s="9" t="s">
        <v>32</v>
      </c>
      <c r="D4" s="9" t="s">
        <v>31</v>
      </c>
      <c r="E4" s="47">
        <v>0.34</v>
      </c>
      <c r="F4" s="47">
        <v>0.31458799999999998</v>
      </c>
      <c r="G4" s="49" t="s">
        <v>39</v>
      </c>
      <c r="H4" s="49" t="s">
        <v>39</v>
      </c>
      <c r="I4" s="47">
        <v>5.826891E-2</v>
      </c>
      <c r="J4" s="44">
        <v>8.3067708373946707E-3</v>
      </c>
      <c r="K4" s="44">
        <v>1.19790233565189E-2</v>
      </c>
      <c r="L4" s="44">
        <v>1.7077203792232501E-3</v>
      </c>
      <c r="M4" s="47">
        <v>1.15383E-2</v>
      </c>
      <c r="N4" s="47">
        <v>1.36867E-2</v>
      </c>
      <c r="O4" s="11">
        <v>4.2E-10</v>
      </c>
      <c r="P4" s="11">
        <v>0.39921200000000001</v>
      </c>
      <c r="Q4" s="44">
        <v>1.3890235120000001</v>
      </c>
      <c r="R4" s="44">
        <v>1.6476559019999999</v>
      </c>
      <c r="S4" s="44">
        <v>1</v>
      </c>
      <c r="T4" s="47" t="b">
        <v>0</v>
      </c>
      <c r="U4" s="12" t="s">
        <v>39</v>
      </c>
      <c r="V4" s="10" t="s">
        <v>39</v>
      </c>
    </row>
    <row r="5" spans="1:24">
      <c r="A5" s="9" t="s">
        <v>8</v>
      </c>
      <c r="B5" s="9" t="s">
        <v>191</v>
      </c>
      <c r="C5" s="9" t="s">
        <v>31</v>
      </c>
      <c r="D5" s="9" t="s">
        <v>34</v>
      </c>
      <c r="E5" s="47">
        <v>0.31</v>
      </c>
      <c r="F5" s="47">
        <v>0.32912799999999998</v>
      </c>
      <c r="G5" s="49" t="s">
        <v>39</v>
      </c>
      <c r="H5" s="49" t="s">
        <v>39</v>
      </c>
      <c r="I5" s="47">
        <v>-8.3381609999999995E-2</v>
      </c>
      <c r="J5" s="44">
        <v>-1.7625121184320001E-2</v>
      </c>
      <c r="K5" s="44">
        <v>8.2744439755829593E-3</v>
      </c>
      <c r="L5" s="44">
        <v>1.74904369990172E-3</v>
      </c>
      <c r="M5" s="47">
        <v>2.65373E-2</v>
      </c>
      <c r="N5" s="47">
        <v>1.31945E-2</v>
      </c>
      <c r="O5" s="11">
        <v>1.6000000000000001E-14</v>
      </c>
      <c r="P5" s="11">
        <v>4.4299600000000001E-2</v>
      </c>
      <c r="Q5" s="44">
        <v>-1.505652059</v>
      </c>
      <c r="R5" s="44">
        <v>0.748618966</v>
      </c>
      <c r="S5" s="44">
        <v>0.442</v>
      </c>
      <c r="T5" s="47" t="b">
        <v>0</v>
      </c>
      <c r="U5" s="12" t="s">
        <v>39</v>
      </c>
      <c r="V5" s="10" t="s">
        <v>39</v>
      </c>
    </row>
    <row r="6" spans="1:24">
      <c r="A6" s="9" t="s">
        <v>9</v>
      </c>
      <c r="B6" s="9" t="s">
        <v>191</v>
      </c>
      <c r="C6" s="9" t="s">
        <v>31</v>
      </c>
      <c r="D6" s="9" t="s">
        <v>33</v>
      </c>
      <c r="E6" s="47">
        <v>5.45E-2</v>
      </c>
      <c r="F6" s="47">
        <v>6.6635399999999997E-2</v>
      </c>
      <c r="G6" s="49" t="s">
        <v>39</v>
      </c>
      <c r="H6" s="49" t="s">
        <v>39</v>
      </c>
      <c r="I6" s="47">
        <v>0.66268797000000002</v>
      </c>
      <c r="J6" s="44">
        <v>9.1531738069794102E-2</v>
      </c>
      <c r="K6" s="44">
        <v>2.57902587777381E-2</v>
      </c>
      <c r="L6" s="44">
        <v>3.5622001712835101E-3</v>
      </c>
      <c r="M6" s="47">
        <v>-6.3446000000000002E-2</v>
      </c>
      <c r="N6" s="47">
        <v>2.5751699999999999E-2</v>
      </c>
      <c r="O6" s="9">
        <v>0</v>
      </c>
      <c r="P6" s="11">
        <v>1.37E-2</v>
      </c>
      <c r="Q6" s="44">
        <v>-0.69315847500000005</v>
      </c>
      <c r="R6" s="44">
        <v>0.28134175700000003</v>
      </c>
      <c r="S6" s="44">
        <v>4.1599999999999998E-2</v>
      </c>
      <c r="T6" s="47" t="b">
        <v>0</v>
      </c>
      <c r="U6" s="12" t="s">
        <v>39</v>
      </c>
      <c r="V6" s="10" t="s">
        <v>39</v>
      </c>
    </row>
    <row r="7" spans="1:24">
      <c r="A7" s="9" t="s">
        <v>10</v>
      </c>
      <c r="B7" s="9" t="s">
        <v>191</v>
      </c>
      <c r="C7" s="9" t="s">
        <v>33</v>
      </c>
      <c r="D7" s="9" t="s">
        <v>32</v>
      </c>
      <c r="E7" s="47">
        <v>0.31</v>
      </c>
      <c r="F7" s="47">
        <v>0.30091600000000002</v>
      </c>
      <c r="G7" s="49" t="s">
        <v>39</v>
      </c>
      <c r="H7" s="49" t="s">
        <v>39</v>
      </c>
      <c r="I7" s="47">
        <v>6.7658650000000001E-2</v>
      </c>
      <c r="J7" s="44">
        <v>9.8792132424509998E-3</v>
      </c>
      <c r="K7" s="44">
        <v>1.19790233565189E-2</v>
      </c>
      <c r="L7" s="44">
        <v>1.7491234135596501E-3</v>
      </c>
      <c r="M7" s="47">
        <v>-1.7785200000000001E-2</v>
      </c>
      <c r="N7" s="47">
        <v>1.34398E-2</v>
      </c>
      <c r="O7" s="11">
        <v>1.2E-10</v>
      </c>
      <c r="P7" s="11">
        <v>0.18573000000000001</v>
      </c>
      <c r="Q7" s="44">
        <v>-1.800264815</v>
      </c>
      <c r="R7" s="44">
        <v>1.3604119750000001</v>
      </c>
      <c r="S7" s="44">
        <v>1</v>
      </c>
      <c r="T7" s="47" t="b">
        <v>0</v>
      </c>
      <c r="U7" s="12" t="s">
        <v>39</v>
      </c>
      <c r="V7" s="10" t="s">
        <v>39</v>
      </c>
    </row>
    <row r="8" spans="1:24">
      <c r="A8" s="9" t="s">
        <v>11</v>
      </c>
      <c r="B8" s="9" t="s">
        <v>191</v>
      </c>
      <c r="C8" s="9" t="s">
        <v>32</v>
      </c>
      <c r="D8" s="9" t="s">
        <v>31</v>
      </c>
      <c r="E8" s="47">
        <v>0.34100000000000003</v>
      </c>
      <c r="F8" s="47">
        <v>0.39153199999999999</v>
      </c>
      <c r="G8" s="49" t="s">
        <v>39</v>
      </c>
      <c r="H8" s="49" t="s">
        <v>39</v>
      </c>
      <c r="I8" s="47">
        <v>-7.2570689999999993E-2</v>
      </c>
      <c r="J8" s="44">
        <v>-1.4966339877567399E-2</v>
      </c>
      <c r="K8" s="44">
        <v>8.2744439755829593E-3</v>
      </c>
      <c r="L8" s="44">
        <v>1.70644837466703E-3</v>
      </c>
      <c r="M8" s="47">
        <v>-2.8044400000000001E-2</v>
      </c>
      <c r="N8" s="47">
        <v>1.2569E-2</v>
      </c>
      <c r="O8" s="11">
        <v>2E-16</v>
      </c>
      <c r="P8" s="11">
        <v>2.56656E-2</v>
      </c>
      <c r="Q8" s="44">
        <v>1.87383156</v>
      </c>
      <c r="R8" s="44">
        <v>0.83981789200000001</v>
      </c>
      <c r="S8" s="44">
        <v>1</v>
      </c>
      <c r="T8" s="47" t="b">
        <v>0</v>
      </c>
      <c r="U8" s="12" t="s">
        <v>39</v>
      </c>
      <c r="V8" s="10" t="s">
        <v>39</v>
      </c>
    </row>
    <row r="9" spans="1:24">
      <c r="A9" s="19" t="s">
        <v>63</v>
      </c>
      <c r="B9" s="9" t="s">
        <v>191</v>
      </c>
      <c r="C9" s="9" t="s">
        <v>33</v>
      </c>
      <c r="D9" s="9" t="s">
        <v>34</v>
      </c>
      <c r="E9" s="47">
        <v>0.45400000000000001</v>
      </c>
      <c r="F9" s="44">
        <v>0.45466499999999999</v>
      </c>
      <c r="G9" s="49" t="s">
        <v>39</v>
      </c>
      <c r="H9" s="49" t="s">
        <v>39</v>
      </c>
      <c r="I9" s="44">
        <v>0.10436001532424299</v>
      </c>
      <c r="J9" s="44">
        <v>1.8441784383621901E-2</v>
      </c>
      <c r="K9" s="44">
        <v>9.1940157248326694E-3</v>
      </c>
      <c r="L9" s="44">
        <v>1.6247032456846099E-3</v>
      </c>
      <c r="M9" s="44">
        <v>6.1285100000000002E-3</v>
      </c>
      <c r="N9" s="44">
        <v>1.22576E-2</v>
      </c>
      <c r="O9" s="20">
        <v>3.6000000000000003E-30</v>
      </c>
      <c r="P9">
        <v>0.617093</v>
      </c>
      <c r="Q9" s="44">
        <v>0.33231654120426202</v>
      </c>
      <c r="R9" s="44">
        <v>0.66466453272742598</v>
      </c>
      <c r="S9" s="44">
        <v>1</v>
      </c>
      <c r="T9" s="47" t="b">
        <v>0</v>
      </c>
      <c r="U9" s="12" t="s">
        <v>39</v>
      </c>
      <c r="V9" s="10" t="s">
        <v>39</v>
      </c>
    </row>
    <row r="10" spans="1:24">
      <c r="A10" s="9" t="s">
        <v>12</v>
      </c>
      <c r="B10" s="9" t="s">
        <v>191</v>
      </c>
      <c r="C10" s="9" t="s">
        <v>32</v>
      </c>
      <c r="D10" s="9" t="s">
        <v>31</v>
      </c>
      <c r="E10" s="47">
        <v>0.16</v>
      </c>
      <c r="F10" s="47">
        <v>0.118687</v>
      </c>
      <c r="G10" s="49" t="s">
        <v>39</v>
      </c>
      <c r="H10" s="49" t="s">
        <v>39</v>
      </c>
      <c r="I10" s="47">
        <v>-8.3381609999999995E-2</v>
      </c>
      <c r="J10" s="44">
        <v>-1.33395103084485E-2</v>
      </c>
      <c r="K10" s="44">
        <v>1.3792890084273301E-2</v>
      </c>
      <c r="L10" s="44">
        <v>2.2066064903706901E-3</v>
      </c>
      <c r="M10" s="47">
        <v>6.7765099999999995E-2</v>
      </c>
      <c r="N10" s="47">
        <v>1.87248E-2</v>
      </c>
      <c r="O10" s="11">
        <v>1.2E-8</v>
      </c>
      <c r="P10" s="11">
        <v>2.95739E-4</v>
      </c>
      <c r="Q10" s="44">
        <v>-5.0800290590000001</v>
      </c>
      <c r="R10" s="44">
        <v>1.403709699</v>
      </c>
      <c r="S10" s="47" t="s">
        <v>120</v>
      </c>
      <c r="T10" s="47" t="b">
        <v>1</v>
      </c>
      <c r="U10" s="12" t="s">
        <v>39</v>
      </c>
      <c r="V10" s="10" t="s">
        <v>39</v>
      </c>
    </row>
    <row r="11" spans="1:24">
      <c r="A11" s="9" t="s">
        <v>13</v>
      </c>
      <c r="B11" s="9" t="s">
        <v>191</v>
      </c>
      <c r="C11" s="9" t="s">
        <v>34</v>
      </c>
      <c r="D11" s="9" t="s">
        <v>33</v>
      </c>
      <c r="E11" s="47">
        <v>0.13</v>
      </c>
      <c r="F11" s="47">
        <v>0.128551</v>
      </c>
      <c r="G11" s="49" t="s">
        <v>39</v>
      </c>
      <c r="H11" s="49" t="s">
        <v>39</v>
      </c>
      <c r="I11" s="47">
        <v>0.10436002</v>
      </c>
      <c r="J11" s="44">
        <v>1.8199782518188701E-2</v>
      </c>
      <c r="K11" s="44">
        <v>1.37928900842732E-2</v>
      </c>
      <c r="L11" s="44">
        <v>2.4054001817757401E-3</v>
      </c>
      <c r="M11" s="47">
        <v>1.70207E-2</v>
      </c>
      <c r="N11" s="47">
        <v>1.87592E-2</v>
      </c>
      <c r="O11" s="11">
        <v>6.8999999999999996E-14</v>
      </c>
      <c r="P11" s="11">
        <v>0.36423499999999998</v>
      </c>
      <c r="Q11" s="44">
        <v>0.93521447199999996</v>
      </c>
      <c r="R11" s="44">
        <v>1.0307375919999999</v>
      </c>
      <c r="S11" s="44">
        <v>1</v>
      </c>
      <c r="T11" s="47" t="b">
        <v>0</v>
      </c>
      <c r="U11" s="12" t="s">
        <v>39</v>
      </c>
      <c r="V11" s="10" t="s">
        <v>39</v>
      </c>
    </row>
    <row r="12" spans="1:24">
      <c r="A12" s="9" t="s">
        <v>14</v>
      </c>
      <c r="B12" s="9" t="s">
        <v>191</v>
      </c>
      <c r="C12" s="9" t="s">
        <v>34</v>
      </c>
      <c r="D12" s="9" t="s">
        <v>31</v>
      </c>
      <c r="E12" s="47">
        <v>0.13</v>
      </c>
      <c r="F12" s="47">
        <v>0.131129</v>
      </c>
      <c r="G12" s="49" t="s">
        <v>39</v>
      </c>
      <c r="H12" s="49" t="s">
        <v>39</v>
      </c>
      <c r="I12" s="47">
        <v>8.6177699999999996E-2</v>
      </c>
      <c r="J12" s="44">
        <v>1.47581566723195E-2</v>
      </c>
      <c r="K12" s="44">
        <v>1.40460973748541E-2</v>
      </c>
      <c r="L12" s="44">
        <v>2.4054310423072501E-3</v>
      </c>
      <c r="M12" s="47">
        <v>-3.3452799999999998E-2</v>
      </c>
      <c r="N12" s="47">
        <v>1.9588899999999999E-2</v>
      </c>
      <c r="O12" s="11">
        <v>5.1E-10</v>
      </c>
      <c r="P12" s="11">
        <v>8.7683499999999998E-2</v>
      </c>
      <c r="Q12" s="44">
        <v>-2.2667329490000001</v>
      </c>
      <c r="R12" s="44">
        <v>1.327327012</v>
      </c>
      <c r="S12" s="44">
        <v>1</v>
      </c>
      <c r="T12" s="47" t="b">
        <v>0</v>
      </c>
      <c r="U12" s="12" t="s">
        <v>39</v>
      </c>
      <c r="V12" s="10" t="s">
        <v>39</v>
      </c>
    </row>
    <row r="13" spans="1:24">
      <c r="A13" s="9" t="s">
        <v>15</v>
      </c>
      <c r="B13" s="9" t="s">
        <v>191</v>
      </c>
      <c r="C13" s="9" t="s">
        <v>34</v>
      </c>
      <c r="D13" s="9" t="s">
        <v>33</v>
      </c>
      <c r="E13" s="47">
        <v>0.12</v>
      </c>
      <c r="F13" s="47">
        <v>8.5026199999999996E-2</v>
      </c>
      <c r="G13" s="49" t="s">
        <v>39</v>
      </c>
      <c r="H13" s="49" t="s">
        <v>39</v>
      </c>
      <c r="I13" s="47">
        <v>-0.10536052</v>
      </c>
      <c r="J13" s="44">
        <v>-1.5416260748140899E-2</v>
      </c>
      <c r="K13" s="44">
        <v>1.7013391411979301E-2</v>
      </c>
      <c r="L13" s="44">
        <v>2.4893849140702499E-3</v>
      </c>
      <c r="M13" s="47">
        <v>2.9271900000000001E-3</v>
      </c>
      <c r="N13" s="47">
        <v>2.3123700000000001E-2</v>
      </c>
      <c r="O13" s="11">
        <v>6E-11</v>
      </c>
      <c r="P13" s="11">
        <v>0.89926600000000001</v>
      </c>
      <c r="Q13" s="44">
        <v>-0.18987678299999999</v>
      </c>
      <c r="R13" s="44">
        <v>1.4999551689999999</v>
      </c>
      <c r="S13" s="44">
        <v>1</v>
      </c>
      <c r="T13" s="47" t="b">
        <v>0</v>
      </c>
      <c r="U13" s="12" t="s">
        <v>39</v>
      </c>
      <c r="V13" s="10" t="s">
        <v>39</v>
      </c>
    </row>
    <row r="14" spans="1:24">
      <c r="A14" s="9" t="s">
        <v>16</v>
      </c>
      <c r="B14" s="9" t="s">
        <v>191</v>
      </c>
      <c r="C14" s="9" t="s">
        <v>33</v>
      </c>
      <c r="D14" s="9" t="s">
        <v>34</v>
      </c>
      <c r="E14" s="47">
        <v>0.39</v>
      </c>
      <c r="F14" s="47">
        <v>0.34496700000000002</v>
      </c>
      <c r="G14" s="49" t="s">
        <v>39</v>
      </c>
      <c r="H14" s="49" t="s">
        <v>39</v>
      </c>
      <c r="I14" s="47">
        <v>6.7658650000000001E-2</v>
      </c>
      <c r="J14" s="44">
        <v>1.1765182918874399E-2</v>
      </c>
      <c r="K14" s="44">
        <v>9.5377958820607196E-3</v>
      </c>
      <c r="L14" s="44">
        <v>1.65853022084471E-3</v>
      </c>
      <c r="M14" s="47">
        <v>-5.6948100000000001E-2</v>
      </c>
      <c r="N14" s="47">
        <v>1.29181E-2</v>
      </c>
      <c r="O14" s="11">
        <v>2.2999999999999999E-12</v>
      </c>
      <c r="P14" s="11">
        <v>1.04E-5</v>
      </c>
      <c r="Q14" s="44">
        <v>-4.840392231</v>
      </c>
      <c r="R14" s="44">
        <v>1.0979939780000001</v>
      </c>
      <c r="S14" s="47" t="s">
        <v>120</v>
      </c>
      <c r="T14" s="47" t="b">
        <v>1</v>
      </c>
      <c r="U14" s="12" t="s">
        <v>39</v>
      </c>
      <c r="V14" s="10" t="s">
        <v>39</v>
      </c>
    </row>
    <row r="15" spans="1:24">
      <c r="A15" s="9" t="s">
        <v>17</v>
      </c>
      <c r="B15" s="9" t="s">
        <v>191</v>
      </c>
      <c r="C15" s="9" t="s">
        <v>32</v>
      </c>
      <c r="D15" s="9" t="s">
        <v>31</v>
      </c>
      <c r="E15" s="47">
        <v>4.5999999999999999E-2</v>
      </c>
      <c r="F15" s="47">
        <v>3.1764500000000001E-2</v>
      </c>
      <c r="G15" s="49" t="s">
        <v>39</v>
      </c>
      <c r="H15" s="49" t="s">
        <v>39</v>
      </c>
      <c r="I15" s="47">
        <v>0.25464221999999997</v>
      </c>
      <c r="J15" s="44">
        <v>4.1405049931427899E-2</v>
      </c>
      <c r="K15" s="44">
        <v>2.37479556574492E-2</v>
      </c>
      <c r="L15" s="44">
        <v>3.8614385943004201E-3</v>
      </c>
      <c r="M15" s="47">
        <v>-9.6755900000000006E-2</v>
      </c>
      <c r="N15" s="47">
        <v>4.1069000000000001E-2</v>
      </c>
      <c r="O15" s="11">
        <v>5.6999999999999999E-26</v>
      </c>
      <c r="P15" s="11">
        <v>1.8476300000000001E-2</v>
      </c>
      <c r="Q15" s="44">
        <v>-2.3368139920000002</v>
      </c>
      <c r="R15" s="44">
        <v>0.99188384200000002</v>
      </c>
      <c r="S15" s="47">
        <v>0.21840000000000001</v>
      </c>
      <c r="T15" s="47" t="b">
        <v>0</v>
      </c>
      <c r="U15" s="12" t="s">
        <v>39</v>
      </c>
      <c r="V15" s="10" t="s">
        <v>39</v>
      </c>
    </row>
    <row r="16" spans="1:24">
      <c r="A16" s="9" t="s">
        <v>18</v>
      </c>
      <c r="B16" s="9" t="s">
        <v>191</v>
      </c>
      <c r="C16" s="9" t="s">
        <v>33</v>
      </c>
      <c r="D16" s="9" t="s">
        <v>34</v>
      </c>
      <c r="E16" s="47">
        <v>0.316</v>
      </c>
      <c r="F16" s="47">
        <v>0.33133699999999999</v>
      </c>
      <c r="G16" s="49" t="s">
        <v>39</v>
      </c>
      <c r="H16" s="49" t="s">
        <v>39</v>
      </c>
      <c r="I16" s="47">
        <v>6.7658650000000001E-2</v>
      </c>
      <c r="J16" s="44">
        <v>1.234310184934E-2</v>
      </c>
      <c r="K16" s="44">
        <v>9.5377958820607196E-3</v>
      </c>
      <c r="L16" s="44">
        <v>1.7399990784039E-3</v>
      </c>
      <c r="M16" s="47">
        <v>-8.9069300000000004E-3</v>
      </c>
      <c r="N16" s="47">
        <v>1.30434E-2</v>
      </c>
      <c r="O16" s="11">
        <v>8.5000000000000004E-11</v>
      </c>
      <c r="P16" s="11">
        <v>0.49469000000000002</v>
      </c>
      <c r="Q16" s="44">
        <v>-0.72161196699999997</v>
      </c>
      <c r="R16" s="44">
        <v>1.0567359940000001</v>
      </c>
      <c r="S16" s="47">
        <v>1</v>
      </c>
      <c r="T16" s="47" t="b">
        <v>0</v>
      </c>
      <c r="U16" s="12" t="s">
        <v>39</v>
      </c>
      <c r="V16" s="10" t="s">
        <v>39</v>
      </c>
    </row>
    <row r="17" spans="1:24">
      <c r="A17" s="9" t="s">
        <v>19</v>
      </c>
      <c r="B17" s="9" t="s">
        <v>191</v>
      </c>
      <c r="C17" s="9" t="s">
        <v>32</v>
      </c>
      <c r="D17" s="9" t="s">
        <v>31</v>
      </c>
      <c r="E17" s="47">
        <v>0.16</v>
      </c>
      <c r="F17" s="47">
        <v>0.16314400000000001</v>
      </c>
      <c r="G17" s="49" t="s">
        <v>39</v>
      </c>
      <c r="H17" s="49" t="s">
        <v>39</v>
      </c>
      <c r="I17" s="47">
        <v>-0.15082288999999999</v>
      </c>
      <c r="J17" s="44">
        <v>-2.2301012180665099E-2</v>
      </c>
      <c r="K17" s="44">
        <v>1.4922752273010299E-2</v>
      </c>
      <c r="L17" s="44">
        <v>2.2065117622072799E-3</v>
      </c>
      <c r="M17" s="47">
        <v>-4.3208499999999997E-2</v>
      </c>
      <c r="N17" s="47">
        <v>1.6624900000000001E-2</v>
      </c>
      <c r="O17" s="11">
        <v>2.0000000000000002E-31</v>
      </c>
      <c r="P17" s="11">
        <v>9.3489599999999999E-3</v>
      </c>
      <c r="Q17" s="44">
        <v>1.9375129550000001</v>
      </c>
      <c r="R17" s="44">
        <v>0.74547737400000003</v>
      </c>
      <c r="S17" s="47">
        <v>0.42120000000000002</v>
      </c>
      <c r="T17" s="47" t="b">
        <v>0</v>
      </c>
      <c r="U17" s="12" t="s">
        <v>39</v>
      </c>
      <c r="V17" s="10" t="s">
        <v>39</v>
      </c>
    </row>
    <row r="18" spans="1:24">
      <c r="A18" s="9" t="s">
        <v>20</v>
      </c>
      <c r="B18" s="9" t="s">
        <v>191</v>
      </c>
      <c r="C18" s="9" t="s">
        <v>34</v>
      </c>
      <c r="D18" s="9" t="s">
        <v>33</v>
      </c>
      <c r="E18" s="47">
        <v>0.28000000000000003</v>
      </c>
      <c r="F18" s="47">
        <v>0.27171299999999998</v>
      </c>
      <c r="G18" s="49" t="s">
        <v>39</v>
      </c>
      <c r="H18" s="49" t="s">
        <v>39</v>
      </c>
      <c r="I18" s="47">
        <v>0.11332869</v>
      </c>
      <c r="J18" s="44">
        <v>1.7844831923722399E-2</v>
      </c>
      <c r="K18" s="44">
        <v>1.14416630779621E-2</v>
      </c>
      <c r="L18" s="44">
        <v>1.8016140750331E-3</v>
      </c>
      <c r="M18" s="47">
        <v>-2.28171E-2</v>
      </c>
      <c r="N18" s="47">
        <v>1.36943E-2</v>
      </c>
      <c r="O18" s="11">
        <v>4.7000000000000003E-27</v>
      </c>
      <c r="P18" s="11">
        <v>9.5678799999999994E-2</v>
      </c>
      <c r="Q18" s="44">
        <v>-1.278639109</v>
      </c>
      <c r="R18" s="44">
        <v>0.76740986200000005</v>
      </c>
      <c r="S18" s="47">
        <v>1</v>
      </c>
      <c r="T18" s="47" t="b">
        <v>0</v>
      </c>
      <c r="U18" s="12" t="s">
        <v>39</v>
      </c>
      <c r="V18" s="10" t="s">
        <v>39</v>
      </c>
    </row>
    <row r="19" spans="1:24">
      <c r="A19" s="9" t="s">
        <v>21</v>
      </c>
      <c r="B19" s="9" t="s">
        <v>191</v>
      </c>
      <c r="C19" s="9" t="s">
        <v>31</v>
      </c>
      <c r="D19" s="9" t="s">
        <v>33</v>
      </c>
      <c r="E19" s="47">
        <v>0.22</v>
      </c>
      <c r="F19" s="47">
        <v>0.24706600000000001</v>
      </c>
      <c r="G19" s="49" t="s">
        <v>39</v>
      </c>
      <c r="H19" s="49" t="s">
        <v>39</v>
      </c>
      <c r="I19" s="47">
        <v>0.11332869</v>
      </c>
      <c r="J19" s="44">
        <v>1.9515403047216801E-2</v>
      </c>
      <c r="K19" s="44">
        <v>1.1339925758840399E-2</v>
      </c>
      <c r="L19" s="44">
        <v>1.9527555720758999E-3</v>
      </c>
      <c r="M19" s="47">
        <v>2.6016000000000001E-2</v>
      </c>
      <c r="N19" s="47">
        <v>1.4200300000000001E-2</v>
      </c>
      <c r="O19" s="11">
        <v>2.4E-27</v>
      </c>
      <c r="P19" s="11">
        <v>6.6940700000000006E-2</v>
      </c>
      <c r="Q19" s="44">
        <v>1.33310083</v>
      </c>
      <c r="R19" s="44">
        <v>0.72764574599999998</v>
      </c>
      <c r="S19" s="47">
        <v>1</v>
      </c>
      <c r="T19" s="47" t="b">
        <v>0</v>
      </c>
      <c r="U19" s="12" t="s">
        <v>39</v>
      </c>
      <c r="V19" s="10" t="s">
        <v>39</v>
      </c>
    </row>
    <row r="20" spans="1:24">
      <c r="A20" s="9" t="s">
        <v>22</v>
      </c>
      <c r="B20" s="9" t="s">
        <v>191</v>
      </c>
      <c r="C20" s="9" t="s">
        <v>33</v>
      </c>
      <c r="D20" s="9" t="s">
        <v>34</v>
      </c>
      <c r="E20" s="47">
        <v>0.46</v>
      </c>
      <c r="F20" s="47">
        <v>0.42211500000000002</v>
      </c>
      <c r="G20" s="49" t="s">
        <v>39</v>
      </c>
      <c r="H20" s="49" t="s">
        <v>39</v>
      </c>
      <c r="I20" s="47">
        <v>-5.1293289999999998E-2</v>
      </c>
      <c r="J20" s="44">
        <v>-7.74981695687103E-3</v>
      </c>
      <c r="K20" s="44">
        <v>1.07429062391839E-2</v>
      </c>
      <c r="L20" s="44">
        <v>1.6231275049221601E-3</v>
      </c>
      <c r="M20" s="47">
        <v>-7.3948799999999995E-2</v>
      </c>
      <c r="N20" s="47">
        <v>1.24187E-2</v>
      </c>
      <c r="O20" s="11">
        <v>1.0999999999999999E-8</v>
      </c>
      <c r="P20" s="11">
        <v>2.6099999999999999E-9</v>
      </c>
      <c r="Q20" s="44">
        <v>9.542006013</v>
      </c>
      <c r="R20" s="44">
        <v>1.6024507509999999</v>
      </c>
      <c r="S20" s="47" t="s">
        <v>120</v>
      </c>
      <c r="T20" s="47" t="b">
        <v>1</v>
      </c>
      <c r="U20" s="12" t="s">
        <v>39</v>
      </c>
      <c r="V20" s="10" t="s">
        <v>39</v>
      </c>
    </row>
    <row r="21" spans="1:24">
      <c r="A21" s="9" t="s">
        <v>23</v>
      </c>
      <c r="B21" s="9" t="s">
        <v>191</v>
      </c>
      <c r="C21" s="9" t="s">
        <v>32</v>
      </c>
      <c r="D21" s="9" t="s">
        <v>34</v>
      </c>
      <c r="E21" s="47">
        <v>0.32</v>
      </c>
      <c r="F21" s="47">
        <v>0.30779600000000001</v>
      </c>
      <c r="G21" s="49" t="s">
        <v>39</v>
      </c>
      <c r="H21" s="49" t="s">
        <v>39</v>
      </c>
      <c r="I21" s="47">
        <v>-7.2570689999999993E-2</v>
      </c>
      <c r="J21" s="44">
        <v>-1.1468036712897299E-2</v>
      </c>
      <c r="K21" s="44">
        <v>1.09740069904128E-2</v>
      </c>
      <c r="L21" s="44">
        <v>1.73417546584639E-3</v>
      </c>
      <c r="M21" s="47">
        <v>-1.83286E-3</v>
      </c>
      <c r="N21" s="47">
        <v>1.34555E-2</v>
      </c>
      <c r="O21" s="11">
        <v>9.1999999999999996E-12</v>
      </c>
      <c r="P21" s="11">
        <v>0.89165099999999997</v>
      </c>
      <c r="Q21" s="44">
        <v>0.15982334600000001</v>
      </c>
      <c r="R21" s="44">
        <v>1.1733045799999999</v>
      </c>
      <c r="S21" s="47">
        <v>1</v>
      </c>
      <c r="T21" s="47" t="b">
        <v>0</v>
      </c>
      <c r="U21" s="12" t="s">
        <v>39</v>
      </c>
      <c r="V21" s="10" t="s">
        <v>39</v>
      </c>
    </row>
    <row r="22" spans="1:24">
      <c r="A22" s="9" t="s">
        <v>24</v>
      </c>
      <c r="B22" s="9" t="s">
        <v>191</v>
      </c>
      <c r="C22" s="9" t="s">
        <v>33</v>
      </c>
      <c r="D22" s="9" t="s">
        <v>34</v>
      </c>
      <c r="E22" s="47">
        <v>8.5000000000000006E-2</v>
      </c>
      <c r="F22" s="47">
        <v>0.11197799999999999</v>
      </c>
      <c r="G22" s="49" t="s">
        <v>39</v>
      </c>
      <c r="H22" s="49" t="s">
        <v>39</v>
      </c>
      <c r="I22" s="47">
        <v>0.11332869</v>
      </c>
      <c r="J22" s="44">
        <v>2.0703003492061299E-2</v>
      </c>
      <c r="K22" s="44">
        <v>1.5878406634647398E-2</v>
      </c>
      <c r="L22" s="44">
        <v>2.9006840334815098E-3</v>
      </c>
      <c r="M22" s="47">
        <v>-6.6651499999999999E-3</v>
      </c>
      <c r="N22" s="47">
        <v>1.93633E-2</v>
      </c>
      <c r="O22" s="11">
        <v>4.1999999999999996E-15</v>
      </c>
      <c r="P22" s="11">
        <v>0.730684</v>
      </c>
      <c r="Q22" s="44">
        <v>-0.32194120999999998</v>
      </c>
      <c r="R22" s="44">
        <v>0.93528941399999999</v>
      </c>
      <c r="S22" s="47">
        <v>1</v>
      </c>
      <c r="T22" s="47" t="b">
        <v>0</v>
      </c>
      <c r="U22" s="12" t="s">
        <v>39</v>
      </c>
      <c r="V22" s="10" t="s">
        <v>39</v>
      </c>
    </row>
    <row r="23" spans="1:24">
      <c r="A23" s="9" t="s">
        <v>25</v>
      </c>
      <c r="B23" s="9" t="s">
        <v>191</v>
      </c>
      <c r="C23" s="9" t="s">
        <v>31</v>
      </c>
      <c r="D23" s="9" t="s">
        <v>32</v>
      </c>
      <c r="E23" s="47">
        <v>0.158</v>
      </c>
      <c r="F23" s="47">
        <v>0.14107700000000001</v>
      </c>
      <c r="G23" s="49" t="s">
        <v>39</v>
      </c>
      <c r="H23" s="49" t="s">
        <v>39</v>
      </c>
      <c r="I23" s="47">
        <v>-0.15082288999999999</v>
      </c>
      <c r="J23" s="44">
        <v>-2.81845173683614E-2</v>
      </c>
      <c r="K23" s="44">
        <v>1.18675501957691E-2</v>
      </c>
      <c r="L23" s="44">
        <v>2.2177083014466199E-3</v>
      </c>
      <c r="M23" s="47">
        <v>-1.7705700000000001E-2</v>
      </c>
      <c r="N23" s="47">
        <v>1.7549100000000002E-2</v>
      </c>
      <c r="O23" s="11">
        <v>8.6E-28</v>
      </c>
      <c r="P23" s="11">
        <v>0.31301099999999998</v>
      </c>
      <c r="Q23" s="44">
        <v>0.628206606</v>
      </c>
      <c r="R23" s="44">
        <v>0.62265036399999996</v>
      </c>
      <c r="S23" s="47">
        <v>1</v>
      </c>
      <c r="T23" s="47" t="b">
        <v>0</v>
      </c>
      <c r="U23" s="12" t="s">
        <v>39</v>
      </c>
      <c r="V23" s="10" t="s">
        <v>39</v>
      </c>
    </row>
    <row r="24" spans="1:24">
      <c r="A24" s="9" t="s">
        <v>26</v>
      </c>
      <c r="B24" s="9" t="s">
        <v>191</v>
      </c>
      <c r="C24" s="9" t="s">
        <v>32</v>
      </c>
      <c r="D24" s="9" t="s">
        <v>31</v>
      </c>
      <c r="E24" s="47">
        <v>4.1000000000000002E-2</v>
      </c>
      <c r="F24" s="47">
        <v>4.3025300000000002E-2</v>
      </c>
      <c r="G24" s="49" t="s">
        <v>39</v>
      </c>
      <c r="H24" s="49" t="s">
        <v>39</v>
      </c>
      <c r="I24" s="47">
        <v>0.13976194</v>
      </c>
      <c r="J24" s="44">
        <v>2.5687040688666399E-2</v>
      </c>
      <c r="K24" s="44">
        <v>2.2197152557551902E-2</v>
      </c>
      <c r="L24" s="44">
        <v>4.07964536860726E-3</v>
      </c>
      <c r="M24" s="47">
        <v>-5.3778800000000002E-2</v>
      </c>
      <c r="N24" s="47">
        <v>4.0340599999999997E-2</v>
      </c>
      <c r="O24" s="11">
        <v>1.8E-10</v>
      </c>
      <c r="P24" s="11">
        <v>0.18249299999999999</v>
      </c>
      <c r="Q24" s="44">
        <v>-2.0936160240000001</v>
      </c>
      <c r="R24" s="44">
        <v>1.570465064</v>
      </c>
      <c r="S24" s="47">
        <v>1</v>
      </c>
      <c r="T24" s="47" t="b">
        <v>0</v>
      </c>
      <c r="U24" s="12" t="s">
        <v>39</v>
      </c>
      <c r="V24" s="10" t="s">
        <v>39</v>
      </c>
    </row>
    <row r="25" spans="1:24">
      <c r="A25" s="9" t="s">
        <v>27</v>
      </c>
      <c r="B25" s="9" t="s">
        <v>191</v>
      </c>
      <c r="C25" s="9" t="s">
        <v>33</v>
      </c>
      <c r="D25" s="9" t="s">
        <v>34</v>
      </c>
      <c r="E25" s="47">
        <v>0.39</v>
      </c>
      <c r="F25" s="47">
        <v>0.51219199999999998</v>
      </c>
      <c r="G25" s="49" t="s">
        <v>39</v>
      </c>
      <c r="H25" s="49" t="s">
        <v>39</v>
      </c>
      <c r="I25" s="47">
        <v>-9.4310679999999994E-2</v>
      </c>
      <c r="J25" s="44">
        <v>-1.8698300874818101E-2</v>
      </c>
      <c r="K25" s="44">
        <v>8.3648911753663405E-3</v>
      </c>
      <c r="L25" s="44">
        <v>1.65844687854047E-3</v>
      </c>
      <c r="M25" s="47">
        <v>-6.9799700000000006E-2</v>
      </c>
      <c r="N25" s="47">
        <v>1.2420799999999999E-2</v>
      </c>
      <c r="O25" s="11">
        <v>9.4000000000000006E-22</v>
      </c>
      <c r="P25" s="11">
        <v>1.9099999999999999E-8</v>
      </c>
      <c r="Q25" s="44">
        <v>3.7329434620000002</v>
      </c>
      <c r="R25" s="44">
        <v>0.66427426099999998</v>
      </c>
      <c r="S25" s="47" t="s">
        <v>120</v>
      </c>
      <c r="T25" s="47" t="b">
        <v>1</v>
      </c>
      <c r="U25" s="12" t="s">
        <v>39</v>
      </c>
      <c r="V25" s="10" t="s">
        <v>39</v>
      </c>
    </row>
    <row r="26" spans="1:24">
      <c r="A26" s="7" t="s">
        <v>28</v>
      </c>
      <c r="B26" s="9" t="s">
        <v>191</v>
      </c>
      <c r="C26" s="7" t="s">
        <v>33</v>
      </c>
      <c r="D26" s="7" t="s">
        <v>34</v>
      </c>
      <c r="E26" s="48">
        <v>0.31</v>
      </c>
      <c r="F26" s="48">
        <v>0.347885</v>
      </c>
      <c r="G26" s="49" t="s">
        <v>39</v>
      </c>
      <c r="H26" s="49" t="s">
        <v>39</v>
      </c>
      <c r="I26" s="48">
        <v>0.10436002</v>
      </c>
      <c r="J26" s="44">
        <v>1.9852801284325702E-2</v>
      </c>
      <c r="K26" s="44">
        <v>9.1940157248326694E-3</v>
      </c>
      <c r="L26" s="44">
        <v>1.7490124605958001E-3</v>
      </c>
      <c r="M26" s="48">
        <v>2.7269100000000001E-2</v>
      </c>
      <c r="N26" s="48">
        <v>1.28615E-2</v>
      </c>
      <c r="O26" s="8">
        <v>9.8999999999999995E-26</v>
      </c>
      <c r="P26" s="8">
        <v>3.3988900000000002E-2</v>
      </c>
      <c r="Q26" s="44">
        <v>1.3735643449999999</v>
      </c>
      <c r="R26" s="44">
        <v>0.64784308300000004</v>
      </c>
      <c r="S26" s="47">
        <v>1</v>
      </c>
      <c r="T26" s="47" t="b">
        <v>0</v>
      </c>
      <c r="U26" s="12" t="s">
        <v>39</v>
      </c>
      <c r="V26" s="10" t="s">
        <v>39</v>
      </c>
    </row>
    <row r="27" spans="1:24">
      <c r="A27" s="7" t="s">
        <v>64</v>
      </c>
      <c r="B27" s="9" t="s">
        <v>191</v>
      </c>
      <c r="C27" s="7" t="s">
        <v>31</v>
      </c>
      <c r="D27" s="7" t="s">
        <v>34</v>
      </c>
      <c r="E27" s="44">
        <v>0.129</v>
      </c>
      <c r="F27" s="44">
        <v>0.13908799999999999</v>
      </c>
      <c r="G27" s="49" t="s">
        <v>39</v>
      </c>
      <c r="H27" s="49" t="s">
        <v>39</v>
      </c>
      <c r="I27" s="44">
        <v>-0.127833371509885</v>
      </c>
      <c r="J27" s="44">
        <v>-2.11568976815521E-2</v>
      </c>
      <c r="K27" s="44">
        <v>1.45814728584774E-2</v>
      </c>
      <c r="L27" s="44">
        <v>2.4132879049449099E-3</v>
      </c>
      <c r="M27" s="44">
        <v>-2.5415E-2</v>
      </c>
      <c r="N27" s="44">
        <v>2.0130800000000001E-2</v>
      </c>
      <c r="O27" s="20">
        <v>1.7999999999999999E-20</v>
      </c>
      <c r="P27">
        <v>0.20677100000000001</v>
      </c>
      <c r="Q27" s="44">
        <v>1.2012630765880601</v>
      </c>
      <c r="R27" s="44">
        <v>0.95150056038476705</v>
      </c>
      <c r="S27" s="47">
        <v>1</v>
      </c>
      <c r="T27" s="47" t="b">
        <v>0</v>
      </c>
      <c r="U27" s="12" t="s">
        <v>39</v>
      </c>
      <c r="V27" s="10" t="s">
        <v>39</v>
      </c>
    </row>
    <row r="28" spans="1:24">
      <c r="A28" s="7" t="s">
        <v>29</v>
      </c>
      <c r="B28" s="9" t="s">
        <v>191</v>
      </c>
      <c r="C28" s="7" t="s">
        <v>32</v>
      </c>
      <c r="D28" s="7" t="s">
        <v>31</v>
      </c>
      <c r="E28" s="48">
        <v>0.23</v>
      </c>
      <c r="F28" s="48">
        <v>0.28528599999999998</v>
      </c>
      <c r="G28" s="49" t="s">
        <v>39</v>
      </c>
      <c r="H28" s="49" t="s">
        <v>39</v>
      </c>
      <c r="I28" s="48">
        <v>0.23111171999999999</v>
      </c>
      <c r="J28" s="40">
        <v>1.8270961883144199E-2</v>
      </c>
      <c r="K28" s="40">
        <v>2.43142296398372E-2</v>
      </c>
      <c r="L28" s="40">
        <v>1.9222061136304699E-3</v>
      </c>
      <c r="M28" s="48">
        <v>6.1830999999999997E-2</v>
      </c>
      <c r="N28" s="48">
        <v>1.46803E-2</v>
      </c>
      <c r="O28" s="8">
        <v>7.4000000000000001E-20</v>
      </c>
      <c r="P28" s="8">
        <v>2.5299999999999998E-5</v>
      </c>
      <c r="Q28" s="40">
        <v>3.38411302</v>
      </c>
      <c r="R28" s="40">
        <v>0.80347712900000001</v>
      </c>
      <c r="S28" s="48" t="s">
        <v>120</v>
      </c>
      <c r="T28" s="48" t="b">
        <v>1</v>
      </c>
      <c r="U28" s="12" t="s">
        <v>39</v>
      </c>
      <c r="V28" s="10" t="s">
        <v>39</v>
      </c>
    </row>
    <row r="29" spans="1:24">
      <c r="A29" s="7" t="s">
        <v>4</v>
      </c>
      <c r="B29" s="7" t="s">
        <v>30</v>
      </c>
      <c r="C29" s="7" t="s">
        <v>31</v>
      </c>
      <c r="D29" s="7" t="s">
        <v>32</v>
      </c>
      <c r="E29" s="48">
        <v>0.155849640743872</v>
      </c>
      <c r="F29" s="48">
        <v>0.16294</v>
      </c>
      <c r="G29" s="48">
        <v>-2.9374633700000001</v>
      </c>
      <c r="H29" s="48">
        <v>0.14313807758988001</v>
      </c>
      <c r="I29" s="49" t="s">
        <v>53</v>
      </c>
      <c r="J29" s="49" t="s">
        <v>53</v>
      </c>
      <c r="K29" s="40">
        <v>7.4000000000000003E-3</v>
      </c>
      <c r="L29" s="40">
        <v>1.99853164936813E-2</v>
      </c>
      <c r="M29" s="48">
        <v>-1.4471899999999999E-2</v>
      </c>
      <c r="N29" s="48">
        <v>1.66906E-2</v>
      </c>
      <c r="O29" s="8">
        <v>6.6999999999999997E-13</v>
      </c>
      <c r="P29" s="8">
        <v>0.385905</v>
      </c>
      <c r="Q29" s="48">
        <v>-0.101104473691934</v>
      </c>
      <c r="R29" s="48">
        <v>0.116604891451889</v>
      </c>
      <c r="S29" s="48" t="s">
        <v>119</v>
      </c>
      <c r="T29" s="48" t="s">
        <v>119</v>
      </c>
      <c r="U29" s="48">
        <v>5.3909589999999999E-3</v>
      </c>
      <c r="V29" s="54">
        <v>51.296599999999998</v>
      </c>
    </row>
    <row r="30" spans="1:24" ht="15.75" thickBot="1">
      <c r="A30" s="13" t="s">
        <v>5</v>
      </c>
      <c r="B30" s="13" t="s">
        <v>30</v>
      </c>
      <c r="C30" s="13" t="s">
        <v>32</v>
      </c>
      <c r="D30" s="13" t="s">
        <v>33</v>
      </c>
      <c r="E30" s="51">
        <v>0.31828465765004199</v>
      </c>
      <c r="F30" s="51">
        <v>0.33001599999999998</v>
      </c>
      <c r="G30" s="51">
        <v>-1.4524341599999999</v>
      </c>
      <c r="H30" s="51">
        <v>0.63730454366891498</v>
      </c>
      <c r="I30" s="52" t="s">
        <v>53</v>
      </c>
      <c r="J30" s="52" t="s">
        <v>53</v>
      </c>
      <c r="K30" s="53">
        <v>5.1999999999999998E-3</v>
      </c>
      <c r="L30" s="53">
        <v>1.4162323192642601E-2</v>
      </c>
      <c r="M30" s="51">
        <v>4.9111900000000004E-4</v>
      </c>
      <c r="N30" s="51">
        <v>1.30042E-2</v>
      </c>
      <c r="O30" s="14" t="s">
        <v>41</v>
      </c>
      <c r="P30" s="14">
        <v>0.96987400000000001</v>
      </c>
      <c r="Q30" s="51">
        <v>7.7061901547518304E-4</v>
      </c>
      <c r="R30" s="51">
        <v>2.0405001234003101E-2</v>
      </c>
      <c r="S30" s="51" t="s">
        <v>119</v>
      </c>
      <c r="T30" s="51" t="s">
        <v>119</v>
      </c>
      <c r="U30" s="51">
        <v>0.17625555300000001</v>
      </c>
      <c r="V30" s="113">
        <v>2025</v>
      </c>
    </row>
    <row r="31" spans="1:24">
      <c r="A31" s="109" t="s">
        <v>57</v>
      </c>
      <c r="B31" s="10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/>
      <c r="P31" s="8"/>
      <c r="Q31" s="12"/>
      <c r="R31" s="7"/>
      <c r="S31" s="7"/>
      <c r="T31" s="7"/>
      <c r="U31" s="7"/>
      <c r="V31" s="7"/>
      <c r="W31" s="7"/>
      <c r="X31" s="7"/>
    </row>
    <row r="32" spans="1:24">
      <c r="A32" s="108" t="s">
        <v>58</v>
      </c>
      <c r="B32" s="108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/>
      <c r="P32" s="8"/>
      <c r="Q32" s="12"/>
      <c r="R32" s="7"/>
      <c r="S32" s="7"/>
      <c r="T32" s="7"/>
      <c r="U32" s="7"/>
      <c r="V32" s="7"/>
      <c r="W32" s="7"/>
      <c r="X32" s="7"/>
    </row>
    <row r="33" spans="1:9">
      <c r="A33" s="107" t="s">
        <v>59</v>
      </c>
      <c r="B33" s="107"/>
    </row>
    <row r="34" spans="1:9">
      <c r="A34" s="1" t="s">
        <v>81</v>
      </c>
    </row>
    <row r="35" spans="1:9">
      <c r="A35" t="s">
        <v>40</v>
      </c>
    </row>
    <row r="36" spans="1:9">
      <c r="A36" s="107" t="s">
        <v>125</v>
      </c>
      <c r="B36" s="107"/>
      <c r="C36" s="107"/>
    </row>
    <row r="37" spans="1:9">
      <c r="A37" s="107" t="s">
        <v>184</v>
      </c>
      <c r="B37" s="107"/>
      <c r="C37" s="107"/>
      <c r="D37" s="107"/>
      <c r="E37" s="107"/>
      <c r="F37" s="107"/>
      <c r="G37" s="107"/>
      <c r="H37" s="107"/>
      <c r="I37" s="107"/>
    </row>
    <row r="38" spans="1:9">
      <c r="A38" s="107" t="s">
        <v>49</v>
      </c>
      <c r="B38" s="107"/>
      <c r="C38" s="107"/>
    </row>
    <row r="39" spans="1:9">
      <c r="E39" t="s">
        <v>51</v>
      </c>
    </row>
  </sheetData>
  <mergeCells count="7">
    <mergeCell ref="A1:B1"/>
    <mergeCell ref="A38:C38"/>
    <mergeCell ref="A32:B32"/>
    <mergeCell ref="A33:B33"/>
    <mergeCell ref="A31:B31"/>
    <mergeCell ref="A37:I37"/>
    <mergeCell ref="A36:C36"/>
  </mergeCells>
  <pageMargins left="0.23622047244094491" right="0.23622047244094491" top="0.19685039370078741" bottom="0.19685039370078741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"/>
  <sheetViews>
    <sheetView tabSelected="1" workbookViewId="0">
      <selection activeCell="F5" sqref="F5"/>
    </sheetView>
  </sheetViews>
  <sheetFormatPr defaultRowHeight="15"/>
  <cols>
    <col min="1" max="1" width="20.28515625" bestFit="1" customWidth="1"/>
    <col min="2" max="2" width="8.140625" customWidth="1"/>
    <col min="3" max="3" width="11.85546875" customWidth="1"/>
    <col min="4" max="4" width="14.85546875" bestFit="1" customWidth="1"/>
    <col min="5" max="5" width="11.7109375" customWidth="1"/>
    <col min="6" max="6" width="13.5703125" customWidth="1"/>
    <col min="7" max="7" width="36.42578125" customWidth="1"/>
    <col min="8" max="8" width="31.85546875" bestFit="1" customWidth="1"/>
    <col min="9" max="9" width="14.42578125" bestFit="1" customWidth="1"/>
    <col min="10" max="11" width="13.42578125" bestFit="1" customWidth="1"/>
    <col min="12" max="12" width="14.42578125" bestFit="1" customWidth="1"/>
    <col min="13" max="13" width="38.7109375" bestFit="1" customWidth="1"/>
    <col min="14" max="14" width="37.5703125" bestFit="1" customWidth="1"/>
    <col min="15" max="15" width="36.140625" bestFit="1" customWidth="1"/>
    <col min="16" max="16" width="37.5703125" bestFit="1" customWidth="1"/>
    <col min="17" max="17" width="40" bestFit="1" customWidth="1"/>
  </cols>
  <sheetData>
    <row r="1" spans="1:13" ht="15.75" thickBot="1">
      <c r="A1" s="106" t="s">
        <v>60</v>
      </c>
      <c r="B1" s="106"/>
      <c r="C1" s="2"/>
      <c r="D1" s="2"/>
      <c r="E1" s="2"/>
      <c r="F1" s="2"/>
      <c r="G1" s="2"/>
      <c r="H1" s="2"/>
      <c r="I1" s="2"/>
      <c r="J1" s="2"/>
      <c r="K1" s="2"/>
      <c r="L1" s="3"/>
      <c r="M1" s="3"/>
    </row>
    <row r="2" spans="1:13" ht="15.75" thickBot="1">
      <c r="A2" s="5" t="s">
        <v>1</v>
      </c>
      <c r="B2" s="5" t="s">
        <v>80</v>
      </c>
      <c r="C2" s="6" t="s">
        <v>47</v>
      </c>
      <c r="D2" s="6" t="s">
        <v>48</v>
      </c>
      <c r="E2" s="6" t="s">
        <v>55</v>
      </c>
      <c r="F2" s="6"/>
      <c r="G2" s="6" t="s">
        <v>121</v>
      </c>
      <c r="H2" s="6" t="s">
        <v>124</v>
      </c>
      <c r="I2" s="6" t="s">
        <v>43</v>
      </c>
      <c r="J2" s="6" t="s">
        <v>44</v>
      </c>
      <c r="K2" s="6" t="s">
        <v>45</v>
      </c>
      <c r="L2" s="36" t="s">
        <v>46</v>
      </c>
    </row>
    <row r="3" spans="1:13" ht="15.75" thickTop="1">
      <c r="A3" s="21" t="s">
        <v>71</v>
      </c>
      <c r="B3" s="48" t="s">
        <v>52</v>
      </c>
      <c r="C3" s="48" t="s">
        <v>52</v>
      </c>
      <c r="D3" s="48">
        <v>166.709449587797</v>
      </c>
      <c r="E3" s="55">
        <v>6.5692389638362805E-23</v>
      </c>
      <c r="F3" s="48">
        <v>0.85003849474751081</v>
      </c>
      <c r="G3" s="48">
        <v>-24.867080000000001</v>
      </c>
      <c r="H3" s="48">
        <v>0.76939999999999997</v>
      </c>
      <c r="I3" s="49" t="s">
        <v>52</v>
      </c>
      <c r="J3" s="49" t="s">
        <v>52</v>
      </c>
      <c r="K3" s="49" t="s">
        <v>52</v>
      </c>
      <c r="L3" s="115" t="s">
        <v>52</v>
      </c>
    </row>
    <row r="4" spans="1:13">
      <c r="A4" s="104" t="s">
        <v>62</v>
      </c>
      <c r="B4" s="48" t="s">
        <v>52</v>
      </c>
      <c r="C4" s="48" t="s">
        <v>52</v>
      </c>
      <c r="D4" s="48">
        <v>43.297301860985002</v>
      </c>
      <c r="E4" s="55">
        <v>1.1802735745253001E-3</v>
      </c>
      <c r="F4" s="48">
        <v>0.56117357933750001</v>
      </c>
      <c r="G4" s="48" t="s">
        <v>122</v>
      </c>
      <c r="H4" s="48" t="s">
        <v>122</v>
      </c>
      <c r="I4" s="49" t="s">
        <v>52</v>
      </c>
      <c r="J4" s="49" t="s">
        <v>52</v>
      </c>
      <c r="K4" s="49" t="s">
        <v>52</v>
      </c>
      <c r="L4" s="50" t="s">
        <v>52</v>
      </c>
    </row>
    <row r="5" spans="1:13" ht="15.75" thickBot="1">
      <c r="A5" s="105" t="s">
        <v>30</v>
      </c>
      <c r="B5" s="51">
        <v>0.18160000000000001</v>
      </c>
      <c r="C5" s="51">
        <v>1038.1482834185499</v>
      </c>
      <c r="D5" s="51">
        <v>0.74060000000000004</v>
      </c>
      <c r="E5" s="51">
        <v>0.38950000000000001</v>
      </c>
      <c r="F5" s="51">
        <v>0</v>
      </c>
      <c r="G5" s="51" t="s">
        <v>122</v>
      </c>
      <c r="H5" s="51" t="s">
        <v>122</v>
      </c>
      <c r="I5" s="51">
        <v>0.79020000000000001</v>
      </c>
      <c r="J5" s="51">
        <v>0.99970000000000003</v>
      </c>
      <c r="K5" s="51">
        <v>1</v>
      </c>
      <c r="L5" s="113">
        <v>1</v>
      </c>
    </row>
    <row r="6" spans="1:13">
      <c r="F6" s="81"/>
      <c r="G6" s="81"/>
      <c r="H6" s="81"/>
    </row>
    <row r="7" spans="1:13">
      <c r="A7" s="110" t="s">
        <v>56</v>
      </c>
      <c r="B7" s="110"/>
      <c r="C7" s="110"/>
      <c r="D7" s="1"/>
    </row>
    <row r="8" spans="1:13">
      <c r="A8" s="110" t="s">
        <v>78</v>
      </c>
      <c r="B8" s="110"/>
      <c r="C8" s="110"/>
      <c r="D8" s="110"/>
    </row>
    <row r="9" spans="1:13">
      <c r="A9" s="107" t="s">
        <v>79</v>
      </c>
      <c r="B9" s="107"/>
      <c r="C9" s="107"/>
      <c r="D9" s="107"/>
      <c r="E9" s="107"/>
      <c r="F9" s="23"/>
      <c r="G9" s="82"/>
      <c r="H9" s="82"/>
      <c r="I9" s="23"/>
    </row>
    <row r="10" spans="1:13">
      <c r="A10" s="107" t="s">
        <v>123</v>
      </c>
      <c r="B10" s="107"/>
      <c r="C10" s="107"/>
      <c r="D10" s="107"/>
      <c r="E10" s="107"/>
      <c r="F10" s="82"/>
      <c r="G10" s="82"/>
      <c r="H10" s="82"/>
      <c r="I10" s="82"/>
    </row>
    <row r="11" spans="1:13">
      <c r="A11" s="110" t="s">
        <v>49</v>
      </c>
      <c r="B11" s="110"/>
      <c r="C11" s="1"/>
      <c r="D11" s="1"/>
    </row>
    <row r="13" spans="1:13">
      <c r="F13" s="3"/>
      <c r="G13" s="3"/>
      <c r="H13" s="3"/>
    </row>
  </sheetData>
  <mergeCells count="6">
    <mergeCell ref="A1:B1"/>
    <mergeCell ref="A11:B11"/>
    <mergeCell ref="A8:D8"/>
    <mergeCell ref="A7:C7"/>
    <mergeCell ref="A9:E9"/>
    <mergeCell ref="A10:E10"/>
  </mergeCells>
  <pageMargins left="0.23622047244094491" right="0.23622047244094491" top="0.19685039370078741" bottom="0.15748031496062992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7"/>
  <sheetViews>
    <sheetView workbookViewId="0">
      <selection activeCell="C12" sqref="C12"/>
    </sheetView>
  </sheetViews>
  <sheetFormatPr defaultRowHeight="15"/>
  <cols>
    <col min="1" max="1" width="19.42578125" customWidth="1"/>
    <col min="2" max="2" width="18.28515625" bestFit="1" customWidth="1"/>
    <col min="3" max="4" width="12.7109375" bestFit="1" customWidth="1"/>
    <col min="5" max="5" width="12" bestFit="1" customWidth="1"/>
    <col min="6" max="6" width="37.5703125" bestFit="1" customWidth="1"/>
    <col min="7" max="7" width="40" bestFit="1" customWidth="1"/>
  </cols>
  <sheetData>
    <row r="1" spans="1:5" ht="15.75" thickBot="1">
      <c r="A1" s="111" t="s">
        <v>77</v>
      </c>
      <c r="B1" s="111"/>
      <c r="C1" s="2"/>
      <c r="D1" s="2"/>
      <c r="E1" s="2"/>
    </row>
    <row r="2" spans="1:5">
      <c r="A2" s="21"/>
      <c r="B2" s="38"/>
      <c r="C2" s="3"/>
      <c r="D2" s="3"/>
      <c r="E2" s="37"/>
    </row>
    <row r="3" spans="1:5">
      <c r="A3" s="56" t="s">
        <v>1</v>
      </c>
      <c r="B3" s="57" t="s">
        <v>75</v>
      </c>
      <c r="C3" s="22"/>
      <c r="D3" s="22"/>
      <c r="E3" s="39" t="s">
        <v>65</v>
      </c>
    </row>
    <row r="4" spans="1:5" ht="15.75" thickBot="1">
      <c r="A4" s="26"/>
      <c r="B4" s="27"/>
      <c r="C4" s="26"/>
      <c r="D4" s="26"/>
      <c r="E4" s="27"/>
    </row>
    <row r="5" spans="1:5" ht="15.75" thickTop="1">
      <c r="B5" s="29" t="s">
        <v>66</v>
      </c>
      <c r="C5" s="40">
        <v>0.206029186005937</v>
      </c>
      <c r="D5" s="40">
        <v>0.394847427086784</v>
      </c>
      <c r="E5" s="41">
        <v>0.60181347204365199</v>
      </c>
    </row>
    <row r="6" spans="1:5">
      <c r="B6" s="29" t="s">
        <v>67</v>
      </c>
      <c r="C6" s="40">
        <v>-0.34293240308705603</v>
      </c>
      <c r="D6" s="40">
        <v>0.285321030417859</v>
      </c>
      <c r="E6" s="41">
        <v>0.229395407253603</v>
      </c>
    </row>
    <row r="7" spans="1:5">
      <c r="A7" s="24" t="s">
        <v>71</v>
      </c>
      <c r="B7" s="29" t="s">
        <v>68</v>
      </c>
      <c r="C7" s="40">
        <v>-0.38813764301538001</v>
      </c>
      <c r="D7" s="40">
        <v>0.285408755777255</v>
      </c>
      <c r="E7" s="41">
        <v>0.18612466546773401</v>
      </c>
    </row>
    <row r="8" spans="1:5">
      <c r="B8" s="29" t="s">
        <v>69</v>
      </c>
      <c r="C8" s="40">
        <v>-0.64659974005930698</v>
      </c>
      <c r="D8" s="40">
        <v>0.749249922849898</v>
      </c>
      <c r="E8" s="41">
        <v>0.39668190193167402</v>
      </c>
    </row>
    <row r="9" spans="1:5" ht="15.75" thickBot="1">
      <c r="A9" s="26"/>
      <c r="B9" s="30" t="s">
        <v>70</v>
      </c>
      <c r="C9" s="42">
        <v>1.9523349841787899E-2</v>
      </c>
      <c r="D9" s="42">
        <v>1.46643368735111E-2</v>
      </c>
      <c r="E9" s="43">
        <v>0.19558287004417799</v>
      </c>
    </row>
    <row r="10" spans="1:5" ht="15.75" thickTop="1">
      <c r="A10" s="3"/>
      <c r="B10" s="29" t="s">
        <v>66</v>
      </c>
      <c r="C10" s="44">
        <v>0.27421959455264999</v>
      </c>
      <c r="D10" s="44">
        <v>0.30437863517209102</v>
      </c>
      <c r="E10" s="45">
        <v>0.36763296238100102</v>
      </c>
    </row>
    <row r="11" spans="1:5">
      <c r="A11" s="3"/>
      <c r="B11" s="29" t="s">
        <v>67</v>
      </c>
      <c r="C11" s="44">
        <v>0.56028015591550395</v>
      </c>
      <c r="D11" s="44">
        <v>0.33123156755818101</v>
      </c>
      <c r="E11" s="41">
        <v>9.0740218951923204E-2</v>
      </c>
    </row>
    <row r="12" spans="1:5">
      <c r="A12" s="28" t="s">
        <v>72</v>
      </c>
      <c r="B12" s="29" t="s">
        <v>68</v>
      </c>
      <c r="C12" s="44">
        <v>1.0774988914371899</v>
      </c>
      <c r="D12" s="44">
        <v>0.47421808267485899</v>
      </c>
      <c r="E12" s="41">
        <v>3.4882979095452397E-2</v>
      </c>
    </row>
    <row r="13" spans="1:5">
      <c r="A13" s="3"/>
      <c r="B13" s="29" t="s">
        <v>69</v>
      </c>
      <c r="C13" s="44">
        <v>0.210237714887274</v>
      </c>
      <c r="D13" s="44">
        <v>1.0157404408977899</v>
      </c>
      <c r="E13" s="41">
        <v>0.83834908904801697</v>
      </c>
    </row>
    <row r="14" spans="1:5" ht="15.75" thickBot="1">
      <c r="A14" s="26"/>
      <c r="B14" s="30" t="s">
        <v>70</v>
      </c>
      <c r="C14" s="46">
        <v>1.1527995692586601E-3</v>
      </c>
      <c r="D14" s="42">
        <v>1.74124841731132E-2</v>
      </c>
      <c r="E14" s="43">
        <v>0.94794414366818003</v>
      </c>
    </row>
    <row r="15" spans="1:5" ht="15.75" thickTop="1">
      <c r="B15" s="29" t="s">
        <v>66</v>
      </c>
      <c r="C15" s="44">
        <v>-2.2563510000000002E-3</v>
      </c>
      <c r="D15" s="44">
        <v>1.7297697000000001E-2</v>
      </c>
      <c r="E15" s="45">
        <v>0.89621651238575695</v>
      </c>
    </row>
    <row r="16" spans="1:5">
      <c r="B16" s="29" t="s">
        <v>67</v>
      </c>
      <c r="C16" s="9" t="s">
        <v>73</v>
      </c>
      <c r="D16" s="9" t="s">
        <v>73</v>
      </c>
      <c r="E16" s="31" t="s">
        <v>39</v>
      </c>
    </row>
    <row r="17" spans="1:5">
      <c r="A17" s="24" t="s">
        <v>30</v>
      </c>
      <c r="B17" s="29" t="s">
        <v>68</v>
      </c>
      <c r="C17" s="9" t="s">
        <v>73</v>
      </c>
      <c r="D17" s="9" t="s">
        <v>73</v>
      </c>
      <c r="E17" s="10" t="s">
        <v>73</v>
      </c>
    </row>
    <row r="18" spans="1:5">
      <c r="B18" s="29" t="s">
        <v>69</v>
      </c>
      <c r="C18" s="9" t="s">
        <v>73</v>
      </c>
      <c r="D18" s="9" t="s">
        <v>73</v>
      </c>
      <c r="E18" s="31" t="s">
        <v>39</v>
      </c>
    </row>
    <row r="19" spans="1:5" ht="15.75" thickBot="1">
      <c r="A19" s="2"/>
      <c r="B19" s="58" t="s">
        <v>70</v>
      </c>
      <c r="C19" s="13" t="s">
        <v>73</v>
      </c>
      <c r="D19" s="13" t="s">
        <v>73</v>
      </c>
      <c r="E19" s="59" t="s">
        <v>39</v>
      </c>
    </row>
    <row r="21" spans="1:5">
      <c r="A21" s="107" t="s">
        <v>74</v>
      </c>
      <c r="B21" s="107"/>
      <c r="C21" s="107"/>
      <c r="D21" s="107"/>
    </row>
    <row r="22" spans="1:5">
      <c r="A22" s="23" t="s">
        <v>76</v>
      </c>
      <c r="B22" s="23"/>
    </row>
    <row r="34" spans="3:7">
      <c r="C34" s="3"/>
      <c r="D34" s="3"/>
      <c r="E34" s="3"/>
      <c r="F34" s="3"/>
      <c r="G34" s="3"/>
    </row>
    <row r="35" spans="3:7" ht="10.5" customHeight="1">
      <c r="C35" s="3"/>
      <c r="D35" s="3"/>
      <c r="E35" s="3"/>
      <c r="F35" s="3"/>
      <c r="G35" s="3"/>
    </row>
    <row r="36" spans="3:7">
      <c r="C36" s="3"/>
      <c r="D36" s="3"/>
      <c r="E36" s="3"/>
      <c r="F36" s="3"/>
      <c r="G36" s="3"/>
    </row>
    <row r="37" spans="3:7">
      <c r="C37" s="3"/>
      <c r="D37" s="3"/>
      <c r="E37" s="3"/>
      <c r="F37" s="3"/>
      <c r="G37" s="3"/>
    </row>
    <row r="38" spans="3:7">
      <c r="C38" s="3"/>
      <c r="D38" s="3"/>
      <c r="E38" s="3"/>
      <c r="F38" s="3"/>
      <c r="G38" s="3"/>
    </row>
    <row r="39" spans="3:7">
      <c r="C39" s="25"/>
      <c r="D39" s="25"/>
      <c r="E39" s="25"/>
      <c r="F39" s="25"/>
      <c r="G39" s="25"/>
    </row>
    <row r="40" spans="3:7">
      <c r="C40" s="18"/>
      <c r="D40" s="18"/>
      <c r="E40" s="18"/>
      <c r="F40" s="18"/>
      <c r="G40" s="18"/>
    </row>
    <row r="41" spans="3:7">
      <c r="C41" s="32"/>
      <c r="D41" s="32"/>
      <c r="E41" s="32"/>
      <c r="F41" s="32"/>
      <c r="G41" s="7"/>
    </row>
    <row r="42" spans="3:7">
      <c r="C42" s="33"/>
      <c r="D42" s="34"/>
      <c r="E42" s="35"/>
      <c r="F42" s="18"/>
      <c r="G42" s="18"/>
    </row>
    <row r="43" spans="3:7">
      <c r="C43" s="3"/>
      <c r="D43" s="3"/>
      <c r="E43" s="3"/>
      <c r="F43" s="3"/>
      <c r="G43" s="3"/>
    </row>
    <row r="44" spans="3:7">
      <c r="C44" s="3"/>
      <c r="D44" s="3"/>
      <c r="E44" s="3"/>
      <c r="F44" s="3"/>
      <c r="G44" s="3"/>
    </row>
    <row r="45" spans="3:7">
      <c r="C45" s="3"/>
      <c r="D45" s="3"/>
      <c r="E45" s="3"/>
      <c r="F45" s="3"/>
      <c r="G45" s="3"/>
    </row>
    <row r="46" spans="3:7">
      <c r="C46" s="3"/>
      <c r="D46" s="3"/>
      <c r="E46" s="3"/>
      <c r="F46" s="3"/>
      <c r="G46" s="3"/>
    </row>
    <row r="47" spans="3:7">
      <c r="C47" s="3"/>
      <c r="D47" s="3"/>
      <c r="E47" s="3"/>
      <c r="F47" s="3"/>
      <c r="G47" s="3"/>
    </row>
  </sheetData>
  <mergeCells count="2">
    <mergeCell ref="A21:D21"/>
    <mergeCell ref="A1:B1"/>
  </mergeCells>
  <pageMargins left="0.70866141732283472" right="0.70866141732283472" top="0.19685039370078741" bottom="0.15748031496062992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7"/>
  <sheetViews>
    <sheetView workbookViewId="0">
      <selection activeCell="B32" sqref="B32"/>
    </sheetView>
  </sheetViews>
  <sheetFormatPr defaultRowHeight="15"/>
  <cols>
    <col min="1" max="1" width="34.7109375" bestFit="1" customWidth="1"/>
    <col min="2" max="2" width="57.42578125" bestFit="1" customWidth="1"/>
    <col min="3" max="3" width="32.140625" customWidth="1"/>
    <col min="4" max="4" width="43.28515625" bestFit="1" customWidth="1"/>
    <col min="5" max="5" width="17.5703125" bestFit="1" customWidth="1"/>
    <col min="6" max="6" width="20.5703125" bestFit="1" customWidth="1"/>
  </cols>
  <sheetData>
    <row r="1" spans="1:6" ht="15.75" thickBot="1">
      <c r="A1" s="2" t="s">
        <v>96</v>
      </c>
      <c r="B1" s="2"/>
      <c r="C1" s="2"/>
      <c r="D1" s="2"/>
      <c r="E1" s="2"/>
      <c r="F1" s="2"/>
    </row>
    <row r="2" spans="1:6" ht="16.5" thickBot="1">
      <c r="A2" s="60" t="s">
        <v>97</v>
      </c>
      <c r="B2" s="69" t="s">
        <v>99</v>
      </c>
      <c r="C2" s="70" t="s">
        <v>100</v>
      </c>
      <c r="D2" s="83" t="s">
        <v>118</v>
      </c>
      <c r="E2" s="84" t="s">
        <v>115</v>
      </c>
      <c r="F2" s="85" t="s">
        <v>116</v>
      </c>
    </row>
    <row r="3" spans="1:6" ht="15.75" thickTop="1">
      <c r="A3" s="61" t="s">
        <v>82</v>
      </c>
      <c r="B3" s="62" t="s">
        <v>106</v>
      </c>
      <c r="C3" s="64" t="s">
        <v>117</v>
      </c>
      <c r="D3" s="86" t="b">
        <v>0</v>
      </c>
      <c r="E3" s="73">
        <v>1175</v>
      </c>
      <c r="F3" s="76">
        <v>999</v>
      </c>
    </row>
    <row r="4" spans="1:6">
      <c r="A4" s="61" t="s">
        <v>83</v>
      </c>
      <c r="B4" s="62" t="s">
        <v>106</v>
      </c>
      <c r="C4" s="64" t="s">
        <v>117</v>
      </c>
      <c r="D4" s="87" t="b">
        <v>0</v>
      </c>
      <c r="E4" s="74">
        <v>795</v>
      </c>
      <c r="F4" s="77">
        <v>2234</v>
      </c>
    </row>
    <row r="5" spans="1:6">
      <c r="A5" s="61" t="s">
        <v>84</v>
      </c>
      <c r="B5" s="62" t="s">
        <v>107</v>
      </c>
      <c r="C5" s="64" t="s">
        <v>101</v>
      </c>
      <c r="D5" s="87" t="b">
        <v>0</v>
      </c>
      <c r="E5" s="74">
        <v>1950</v>
      </c>
      <c r="F5" s="77">
        <v>2162</v>
      </c>
    </row>
    <row r="6" spans="1:6">
      <c r="A6" s="61" t="s">
        <v>85</v>
      </c>
      <c r="B6" s="62" t="s">
        <v>108</v>
      </c>
      <c r="C6" s="64" t="s">
        <v>102</v>
      </c>
      <c r="D6" s="87" t="b">
        <v>0</v>
      </c>
      <c r="E6" s="74">
        <v>919</v>
      </c>
      <c r="F6" s="77">
        <v>788</v>
      </c>
    </row>
    <row r="7" spans="1:6">
      <c r="A7" s="61" t="s">
        <v>86</v>
      </c>
      <c r="B7" s="62" t="s">
        <v>109</v>
      </c>
      <c r="C7" s="64" t="s">
        <v>86</v>
      </c>
      <c r="D7" s="87" t="b">
        <v>0</v>
      </c>
      <c r="E7" s="74">
        <v>689</v>
      </c>
      <c r="F7" s="77">
        <v>441</v>
      </c>
    </row>
    <row r="8" spans="1:6">
      <c r="A8" s="61" t="s">
        <v>87</v>
      </c>
      <c r="B8" s="62" t="s">
        <v>110</v>
      </c>
      <c r="C8" s="64" t="s">
        <v>103</v>
      </c>
      <c r="D8" s="87" t="b">
        <v>1</v>
      </c>
      <c r="E8" s="74">
        <v>1028</v>
      </c>
      <c r="F8" s="77">
        <v>661</v>
      </c>
    </row>
    <row r="9" spans="1:6">
      <c r="A9" s="61" t="s">
        <v>88</v>
      </c>
      <c r="B9" s="62" t="s">
        <v>111</v>
      </c>
      <c r="C9" s="64" t="s">
        <v>104</v>
      </c>
      <c r="D9" s="87" t="b">
        <v>1</v>
      </c>
      <c r="E9" s="74">
        <v>1172</v>
      </c>
      <c r="F9" s="77">
        <v>8266</v>
      </c>
    </row>
    <row r="10" spans="1:6">
      <c r="A10" s="61" t="s">
        <v>89</v>
      </c>
      <c r="B10" s="62" t="s">
        <v>112</v>
      </c>
      <c r="C10" s="64" t="s">
        <v>101</v>
      </c>
      <c r="D10" s="87" t="b">
        <v>1</v>
      </c>
      <c r="E10" s="74">
        <v>6596</v>
      </c>
      <c r="F10" s="77">
        <v>7205</v>
      </c>
    </row>
    <row r="11" spans="1:6">
      <c r="A11" s="61" t="s">
        <v>90</v>
      </c>
      <c r="B11" s="63" t="s">
        <v>113</v>
      </c>
      <c r="C11" s="65" t="s">
        <v>105</v>
      </c>
      <c r="D11" s="87" t="b">
        <v>1</v>
      </c>
      <c r="E11" s="74">
        <v>2910</v>
      </c>
      <c r="F11" s="77">
        <v>4095</v>
      </c>
    </row>
    <row r="12" spans="1:6">
      <c r="A12" s="61" t="s">
        <v>91</v>
      </c>
      <c r="B12" s="63" t="s">
        <v>114</v>
      </c>
      <c r="C12" s="65" t="s">
        <v>101</v>
      </c>
      <c r="D12" s="87" t="b">
        <v>0</v>
      </c>
      <c r="E12" s="74">
        <v>932</v>
      </c>
      <c r="F12" s="77">
        <v>943</v>
      </c>
    </row>
    <row r="13" spans="1:6">
      <c r="A13" s="61" t="s">
        <v>92</v>
      </c>
      <c r="B13" s="63" t="s">
        <v>114</v>
      </c>
      <c r="C13" s="65" t="s">
        <v>101</v>
      </c>
      <c r="D13" s="87" t="b">
        <v>0</v>
      </c>
      <c r="E13" s="74">
        <v>4551</v>
      </c>
      <c r="F13" s="77">
        <v>8804</v>
      </c>
    </row>
    <row r="14" spans="1:6">
      <c r="A14" s="61" t="s">
        <v>93</v>
      </c>
      <c r="B14" s="63" t="s">
        <v>114</v>
      </c>
      <c r="C14" s="65" t="s">
        <v>101</v>
      </c>
      <c r="D14" s="87" t="b">
        <v>0</v>
      </c>
      <c r="E14" s="74">
        <v>996</v>
      </c>
      <c r="F14" s="77">
        <v>1297</v>
      </c>
    </row>
    <row r="15" spans="1:6">
      <c r="A15" s="61" t="s">
        <v>94</v>
      </c>
      <c r="B15" s="63" t="s">
        <v>113</v>
      </c>
      <c r="C15" s="65" t="s">
        <v>101</v>
      </c>
      <c r="D15" s="87" t="b">
        <v>0</v>
      </c>
      <c r="E15" s="74">
        <v>890</v>
      </c>
      <c r="F15" s="77">
        <v>900</v>
      </c>
    </row>
    <row r="16" spans="1:6" ht="15.75" thickBot="1">
      <c r="A16" s="66" t="s">
        <v>95</v>
      </c>
      <c r="B16" s="67" t="s">
        <v>113</v>
      </c>
      <c r="C16" s="68" t="s">
        <v>101</v>
      </c>
      <c r="D16" s="62" t="b">
        <v>0</v>
      </c>
      <c r="E16" s="75">
        <v>1794</v>
      </c>
      <c r="F16" s="78">
        <v>2686</v>
      </c>
    </row>
    <row r="17" spans="1:6" ht="16.5" thickTop="1" thickBot="1">
      <c r="A17" s="80" t="s">
        <v>98</v>
      </c>
      <c r="B17" s="71"/>
      <c r="C17" s="72"/>
      <c r="D17" s="88"/>
      <c r="E17" s="89">
        <f>SUM(E3:E16)</f>
        <v>26397</v>
      </c>
      <c r="F17" s="79">
        <f>SUM(F3:F16)</f>
        <v>41481</v>
      </c>
    </row>
  </sheetData>
  <pageMargins left="0.70866141732283472" right="0.70866141732283472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61F98-0E06-4308-8C42-610F1A10DD59}">
  <dimension ref="A1:D26"/>
  <sheetViews>
    <sheetView workbookViewId="0">
      <selection activeCell="A2" sqref="A2"/>
    </sheetView>
  </sheetViews>
  <sheetFormatPr defaultRowHeight="15"/>
  <cols>
    <col min="1" max="1" width="10.42578125" customWidth="1"/>
    <col min="2" max="2" width="16.5703125" bestFit="1" customWidth="1"/>
    <col min="3" max="3" width="13.85546875" bestFit="1" customWidth="1"/>
    <col min="4" max="4" width="18.28515625" bestFit="1" customWidth="1"/>
    <col min="5" max="5" width="11.42578125" bestFit="1" customWidth="1"/>
  </cols>
  <sheetData>
    <row r="1" spans="1:4" ht="15.75" thickBot="1">
      <c r="A1" s="106" t="s">
        <v>188</v>
      </c>
      <c r="B1" s="106"/>
      <c r="C1" s="2"/>
      <c r="D1" s="2"/>
    </row>
    <row r="2" spans="1:4" ht="15.75" thickBot="1">
      <c r="A2" s="102" t="s">
        <v>166</v>
      </c>
      <c r="B2" s="102" t="s">
        <v>164</v>
      </c>
      <c r="C2" s="103" t="s">
        <v>163</v>
      </c>
      <c r="D2" s="102" t="s">
        <v>183</v>
      </c>
    </row>
    <row r="3" spans="1:4" ht="15.75" thickTop="1">
      <c r="A3" s="61"/>
      <c r="B3" s="61"/>
      <c r="C3" s="61" t="s">
        <v>158</v>
      </c>
      <c r="D3" s="97">
        <v>8785</v>
      </c>
    </row>
    <row r="4" spans="1:4">
      <c r="A4" s="61"/>
      <c r="B4" s="61"/>
      <c r="C4" s="61" t="s">
        <v>159</v>
      </c>
      <c r="D4" s="97" t="s">
        <v>169</v>
      </c>
    </row>
    <row r="5" spans="1:4">
      <c r="A5" s="61" t="s">
        <v>165</v>
      </c>
      <c r="B5" s="61" t="s">
        <v>167</v>
      </c>
      <c r="C5" s="61" t="s">
        <v>160</v>
      </c>
      <c r="D5" s="97" t="s">
        <v>170</v>
      </c>
    </row>
    <row r="6" spans="1:4">
      <c r="A6" s="61"/>
      <c r="B6" s="61"/>
      <c r="C6" s="61" t="s">
        <v>161</v>
      </c>
      <c r="D6" s="97" t="s">
        <v>173</v>
      </c>
    </row>
    <row r="7" spans="1:4">
      <c r="A7" s="92"/>
      <c r="B7" s="92"/>
      <c r="C7" s="92" t="s">
        <v>162</v>
      </c>
      <c r="D7" s="98">
        <v>1006</v>
      </c>
    </row>
    <row r="8" spans="1:4">
      <c r="A8" s="91"/>
      <c r="B8" s="91"/>
      <c r="C8" s="91" t="s">
        <v>158</v>
      </c>
      <c r="D8" s="91">
        <v>348356</v>
      </c>
    </row>
    <row r="9" spans="1:4">
      <c r="A9" s="61"/>
      <c r="B9" s="61"/>
      <c r="C9" s="61" t="s">
        <v>159</v>
      </c>
      <c r="D9" s="97" t="s">
        <v>174</v>
      </c>
    </row>
    <row r="10" spans="1:4">
      <c r="A10" s="61" t="s">
        <v>165</v>
      </c>
      <c r="B10" s="61" t="s">
        <v>168</v>
      </c>
      <c r="C10" s="61" t="s">
        <v>160</v>
      </c>
      <c r="D10" s="97" t="s">
        <v>175</v>
      </c>
    </row>
    <row r="11" spans="1:4">
      <c r="A11" s="61"/>
      <c r="B11" s="61"/>
      <c r="C11" s="61" t="s">
        <v>161</v>
      </c>
      <c r="D11" s="97" t="s">
        <v>176</v>
      </c>
    </row>
    <row r="12" spans="1:4">
      <c r="A12" s="92"/>
      <c r="B12" s="92"/>
      <c r="C12" s="92" t="s">
        <v>162</v>
      </c>
      <c r="D12" s="92">
        <v>10347</v>
      </c>
    </row>
    <row r="13" spans="1:4">
      <c r="A13" s="91"/>
      <c r="B13" s="91"/>
      <c r="C13" s="91" t="s">
        <v>158</v>
      </c>
      <c r="D13" s="91">
        <v>18417</v>
      </c>
    </row>
    <row r="14" spans="1:4">
      <c r="A14" s="61"/>
      <c r="B14" s="61"/>
      <c r="C14" s="61" t="s">
        <v>159</v>
      </c>
      <c r="D14" s="97" t="s">
        <v>177</v>
      </c>
    </row>
    <row r="15" spans="1:4">
      <c r="A15" s="61" t="s">
        <v>101</v>
      </c>
      <c r="B15" s="61" t="s">
        <v>167</v>
      </c>
      <c r="C15" s="61" t="s">
        <v>160</v>
      </c>
      <c r="D15" s="97" t="s">
        <v>178</v>
      </c>
    </row>
    <row r="16" spans="1:4">
      <c r="A16" s="61"/>
      <c r="B16" s="61"/>
      <c r="C16" s="61" t="s">
        <v>161</v>
      </c>
      <c r="D16" s="97" t="s">
        <v>179</v>
      </c>
    </row>
    <row r="17" spans="1:4">
      <c r="A17" s="92"/>
      <c r="B17" s="92"/>
      <c r="C17" s="92" t="s">
        <v>162</v>
      </c>
      <c r="D17" s="92">
        <v>1856</v>
      </c>
    </row>
    <row r="18" spans="1:4">
      <c r="A18" s="91"/>
      <c r="B18" s="91"/>
      <c r="C18" s="91" t="s">
        <v>158</v>
      </c>
      <c r="D18" s="91">
        <v>390241</v>
      </c>
    </row>
    <row r="19" spans="1:4">
      <c r="A19" s="61"/>
      <c r="B19" s="61"/>
      <c r="C19" s="61" t="s">
        <v>159</v>
      </c>
      <c r="D19" s="97" t="s">
        <v>180</v>
      </c>
    </row>
    <row r="20" spans="1:4">
      <c r="A20" s="61" t="s">
        <v>101</v>
      </c>
      <c r="B20" s="61" t="s">
        <v>168</v>
      </c>
      <c r="C20" s="61" t="s">
        <v>160</v>
      </c>
      <c r="D20" s="97" t="s">
        <v>181</v>
      </c>
    </row>
    <row r="21" spans="1:4">
      <c r="A21" s="61"/>
      <c r="B21" s="61"/>
      <c r="C21" s="61" t="s">
        <v>161</v>
      </c>
      <c r="D21" s="97" t="s">
        <v>182</v>
      </c>
    </row>
    <row r="22" spans="1:4" ht="15.75" thickBot="1">
      <c r="A22" s="101"/>
      <c r="B22" s="101"/>
      <c r="C22" s="101" t="s">
        <v>162</v>
      </c>
      <c r="D22" s="101">
        <v>20533</v>
      </c>
    </row>
    <row r="23" spans="1:4">
      <c r="A23" s="96"/>
      <c r="B23" s="3"/>
    </row>
    <row r="24" spans="1:4">
      <c r="A24" s="107" t="s">
        <v>142</v>
      </c>
      <c r="B24" s="107"/>
    </row>
    <row r="25" spans="1:4">
      <c r="A25" s="107" t="s">
        <v>172</v>
      </c>
      <c r="B25" s="107"/>
    </row>
    <row r="26" spans="1:4">
      <c r="A26" s="107" t="s">
        <v>171</v>
      </c>
      <c r="B26" s="107"/>
    </row>
  </sheetData>
  <mergeCells count="4">
    <mergeCell ref="A1:B1"/>
    <mergeCell ref="A26:B26"/>
    <mergeCell ref="A25:B25"/>
    <mergeCell ref="A24:B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14E5F-B139-4D57-9CB3-C7EBE36AF342}">
  <dimension ref="A1:F13"/>
  <sheetViews>
    <sheetView workbookViewId="0">
      <selection activeCell="A2" sqref="A2"/>
    </sheetView>
  </sheetViews>
  <sheetFormatPr defaultRowHeight="15"/>
  <cols>
    <col min="1" max="2" width="16.5703125" bestFit="1" customWidth="1"/>
    <col min="3" max="3" width="13.5703125" bestFit="1" customWidth="1"/>
    <col min="4" max="4" width="11.5703125" bestFit="1" customWidth="1"/>
    <col min="5" max="6" width="11.42578125" bestFit="1" customWidth="1"/>
    <col min="7" max="7" width="11.42578125" customWidth="1"/>
  </cols>
  <sheetData>
    <row r="1" spans="1:6" ht="15.75" thickBot="1">
      <c r="A1" s="112" t="s">
        <v>187</v>
      </c>
      <c r="B1" s="112"/>
      <c r="C1" s="2"/>
      <c r="D1" s="2"/>
      <c r="E1" s="2"/>
    </row>
    <row r="2" spans="1:6" ht="15.75" thickBot="1">
      <c r="A2" s="99" t="s">
        <v>126</v>
      </c>
      <c r="B2" s="99" t="s">
        <v>128</v>
      </c>
      <c r="C2" s="99" t="s">
        <v>129</v>
      </c>
      <c r="D2" s="99" t="s">
        <v>130</v>
      </c>
      <c r="E2" s="99" t="s">
        <v>131</v>
      </c>
      <c r="F2" s="90"/>
    </row>
    <row r="3" spans="1:6" ht="15.75" thickTop="1">
      <c r="A3" s="94"/>
      <c r="B3" s="94" t="s">
        <v>132</v>
      </c>
      <c r="C3" s="94" t="s">
        <v>139</v>
      </c>
      <c r="D3" s="94" t="s">
        <v>143</v>
      </c>
      <c r="E3" s="94" t="s">
        <v>146</v>
      </c>
      <c r="F3" s="90"/>
    </row>
    <row r="4" spans="1:6">
      <c r="A4" s="94" t="s">
        <v>127</v>
      </c>
      <c r="B4" s="94" t="s">
        <v>138</v>
      </c>
      <c r="C4" s="94" t="s">
        <v>140</v>
      </c>
      <c r="D4" s="94" t="s">
        <v>144</v>
      </c>
      <c r="E4" s="94" t="s">
        <v>147</v>
      </c>
      <c r="F4" s="90"/>
    </row>
    <row r="5" spans="1:6">
      <c r="A5" s="95"/>
      <c r="B5" s="95" t="s">
        <v>136</v>
      </c>
      <c r="C5" s="95" t="s">
        <v>141</v>
      </c>
      <c r="D5" s="95" t="s">
        <v>145</v>
      </c>
      <c r="E5" s="95" t="s">
        <v>148</v>
      </c>
      <c r="F5" s="90"/>
    </row>
    <row r="6" spans="1:6">
      <c r="A6" s="93"/>
      <c r="B6" s="93" t="s">
        <v>132</v>
      </c>
      <c r="C6" s="93" t="s">
        <v>149</v>
      </c>
      <c r="D6" s="93" t="s">
        <v>152</v>
      </c>
      <c r="E6" s="93" t="s">
        <v>155</v>
      </c>
      <c r="F6" s="90"/>
    </row>
    <row r="7" spans="1:6">
      <c r="A7" s="94" t="s">
        <v>135</v>
      </c>
      <c r="B7" s="94" t="s">
        <v>133</v>
      </c>
      <c r="C7" s="94" t="s">
        <v>150</v>
      </c>
      <c r="D7" s="94" t="s">
        <v>153</v>
      </c>
      <c r="E7" s="94" t="s">
        <v>156</v>
      </c>
      <c r="F7" s="90"/>
    </row>
    <row r="8" spans="1:6">
      <c r="A8" s="95"/>
      <c r="B8" s="95" t="s">
        <v>134</v>
      </c>
      <c r="C8" s="95" t="s">
        <v>151</v>
      </c>
      <c r="D8" s="95" t="s">
        <v>154</v>
      </c>
      <c r="E8" s="95" t="s">
        <v>157</v>
      </c>
      <c r="F8" s="90"/>
    </row>
    <row r="9" spans="1:6">
      <c r="A9" s="93"/>
      <c r="B9" s="93" t="s">
        <v>132</v>
      </c>
      <c r="C9" s="93">
        <v>3424</v>
      </c>
      <c r="D9" s="93">
        <v>3847</v>
      </c>
      <c r="E9" s="93">
        <v>2193</v>
      </c>
      <c r="F9" s="90"/>
    </row>
    <row r="10" spans="1:6">
      <c r="A10" s="94" t="s">
        <v>137</v>
      </c>
      <c r="B10" s="94" t="s">
        <v>133</v>
      </c>
      <c r="C10" s="94">
        <v>1633</v>
      </c>
      <c r="D10" s="94">
        <v>1483</v>
      </c>
      <c r="E10" s="94">
        <v>1113</v>
      </c>
      <c r="F10" s="90"/>
    </row>
    <row r="11" spans="1:6" ht="15.75" thickBot="1">
      <c r="A11" s="100"/>
      <c r="B11" s="100" t="s">
        <v>134</v>
      </c>
      <c r="C11" s="100">
        <v>1791</v>
      </c>
      <c r="D11" s="100">
        <v>2364</v>
      </c>
      <c r="E11" s="100">
        <v>1080</v>
      </c>
      <c r="F11" s="90"/>
    </row>
    <row r="13" spans="1:6">
      <c r="A13" s="107" t="s">
        <v>142</v>
      </c>
      <c r="B13" s="107"/>
    </row>
  </sheetData>
  <mergeCells count="2">
    <mergeCell ref="A1:B1"/>
    <mergeCell ref="A13:B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Supplementary Table 1</vt:lpstr>
      <vt:lpstr>Supplementary Table 2</vt:lpstr>
      <vt:lpstr>Supplementary Table 3</vt:lpstr>
      <vt:lpstr>Supplementary Table 4</vt:lpstr>
      <vt:lpstr>Supplementary Table 5</vt:lpstr>
      <vt:lpstr>Supplementary Table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Culliford</dc:creator>
  <cp:lastModifiedBy>Richard Culliford</cp:lastModifiedBy>
  <cp:lastPrinted>2020-05-14T09:24:05Z</cp:lastPrinted>
  <dcterms:created xsi:type="dcterms:W3CDTF">2020-01-17T08:26:32Z</dcterms:created>
  <dcterms:modified xsi:type="dcterms:W3CDTF">2020-07-25T13:40:49Z</dcterms:modified>
</cp:coreProperties>
</file>