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allgroome/Documents/Anglesey II/ANG_Writing/Thesis/appendix/Appendices/"/>
    </mc:Choice>
  </mc:AlternateContent>
  <xr:revisionPtr revIDLastSave="0" documentId="8_{129A80E9-20D5-834C-986E-3885C3C40207}" xr6:coauthVersionLast="47" xr6:coauthVersionMax="47" xr10:uidLastSave="{00000000-0000-0000-0000-000000000000}"/>
  <bookViews>
    <workbookView xWindow="880" yWindow="500" windowWidth="14000" windowHeight="17500" xr2:uid="{7FAD581D-DB43-0F42-B803-6310B6163911}"/>
  </bookViews>
  <sheets>
    <sheet name="Gwna" sheetId="3" r:id="rId1"/>
    <sheet name="Gwna seds" sheetId="5" r:id="rId2"/>
    <sheet name="Penmynydd" sheetId="4" r:id="rId3"/>
    <sheet name="CBT" sheetId="6" r:id="rId4"/>
    <sheet name="Dykes" sheetId="7" r:id="rId5"/>
    <sheet name="normalised_data_ALL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65" i="8" l="1"/>
  <c r="BB65" i="8" s="1"/>
  <c r="Q3" i="8"/>
  <c r="BD3" i="8" s="1"/>
  <c r="Q4" i="8"/>
  <c r="BJ4" i="8" s="1"/>
  <c r="Q5" i="8"/>
  <c r="Q50" i="8"/>
  <c r="BD50" i="8" s="1"/>
  <c r="Q6" i="8"/>
  <c r="BD6" i="8" s="1"/>
  <c r="Q7" i="8"/>
  <c r="Q66" i="8"/>
  <c r="BD66" i="8" s="1"/>
  <c r="Q67" i="8"/>
  <c r="BI67" i="8" s="1"/>
  <c r="Q68" i="8"/>
  <c r="BF68" i="8" s="1"/>
  <c r="Q51" i="8"/>
  <c r="BM51" i="8" s="1"/>
  <c r="CB51" i="8" s="1"/>
  <c r="Q8" i="8"/>
  <c r="BC8" i="8" s="1"/>
  <c r="Q52" i="8"/>
  <c r="BI52" i="8" s="1"/>
  <c r="Q69" i="8"/>
  <c r="BL69" i="8" s="1"/>
  <c r="Q9" i="8"/>
  <c r="BE9" i="8" s="1"/>
  <c r="Q53" i="8"/>
  <c r="Q10" i="8"/>
  <c r="Q11" i="8"/>
  <c r="BK11" i="8" s="1"/>
  <c r="Q12" i="8"/>
  <c r="BC12" i="8" s="1"/>
  <c r="Q54" i="8"/>
  <c r="BG54" i="8" s="1"/>
  <c r="Q55" i="8"/>
  <c r="BD55" i="8" s="1"/>
  <c r="Q13" i="8"/>
  <c r="BF13" i="8" s="1"/>
  <c r="Q14" i="8"/>
  <c r="BF14" i="8" s="1"/>
  <c r="Q15" i="8"/>
  <c r="BF15" i="8" s="1"/>
  <c r="Q16" i="8"/>
  <c r="BL16" i="8" s="1"/>
  <c r="Q17" i="8"/>
  <c r="BL17" i="8" s="1"/>
  <c r="Q56" i="8"/>
  <c r="BK56" i="8" s="1"/>
  <c r="Q70" i="8"/>
  <c r="BB70" i="8" s="1"/>
  <c r="Q71" i="8"/>
  <c r="BB71" i="8" s="1"/>
  <c r="Q57" i="8"/>
  <c r="BC57" i="8" s="1"/>
  <c r="Q18" i="8"/>
  <c r="Q19" i="8"/>
  <c r="BC19" i="8" s="1"/>
  <c r="Q20" i="8"/>
  <c r="BC20" i="8" s="1"/>
  <c r="Q21" i="8"/>
  <c r="BB21" i="8" s="1"/>
  <c r="Q22" i="8"/>
  <c r="BM22" i="8" s="1"/>
  <c r="CB22" i="8" s="1"/>
  <c r="Q23" i="8"/>
  <c r="BH23" i="8" s="1"/>
  <c r="Q24" i="8"/>
  <c r="BL24" i="8" s="1"/>
  <c r="Q25" i="8"/>
  <c r="BI25" i="8" s="1"/>
  <c r="Q26" i="8"/>
  <c r="BB26" i="8" s="1"/>
  <c r="Q27" i="8"/>
  <c r="BG27" i="8" s="1"/>
  <c r="Q28" i="8"/>
  <c r="BB28" i="8" s="1"/>
  <c r="Q29" i="8"/>
  <c r="BC29" i="8" s="1"/>
  <c r="Q30" i="8"/>
  <c r="BC30" i="8" s="1"/>
  <c r="Q31" i="8"/>
  <c r="BB31" i="8" s="1"/>
  <c r="Q32" i="8"/>
  <c r="BC32" i="8" s="1"/>
  <c r="Q72" i="8"/>
  <c r="BF72" i="8" s="1"/>
  <c r="Q33" i="8"/>
  <c r="BE33" i="8" s="1"/>
  <c r="BB85" i="8"/>
  <c r="BC85" i="8"/>
  <c r="BD85" i="8"/>
  <c r="BE85" i="8"/>
  <c r="BF85" i="8"/>
  <c r="BG85" i="8"/>
  <c r="BH85" i="8"/>
  <c r="BI85" i="8"/>
  <c r="BJ85" i="8"/>
  <c r="BK85" i="8"/>
  <c r="BL85" i="8"/>
  <c r="BM85" i="8"/>
  <c r="CB85" i="8" s="1"/>
  <c r="Q58" i="8"/>
  <c r="BG58" i="8" s="1"/>
  <c r="Q59" i="8"/>
  <c r="BJ59" i="8" s="1"/>
  <c r="Q73" i="8"/>
  <c r="BB73" i="8" s="1"/>
  <c r="Q34" i="8"/>
  <c r="BC34" i="8" s="1"/>
  <c r="Q60" i="8"/>
  <c r="BB60" i="8" s="1"/>
  <c r="Q35" i="8"/>
  <c r="BI35" i="8" s="1"/>
  <c r="Q36" i="8"/>
  <c r="BE36" i="8" s="1"/>
  <c r="Q37" i="8"/>
  <c r="BC37" i="8" s="1"/>
  <c r="Q38" i="8"/>
  <c r="BI38" i="8" s="1"/>
  <c r="Q39" i="8"/>
  <c r="BI39" i="8" s="1"/>
  <c r="Q40" i="8"/>
  <c r="Q41" i="8"/>
  <c r="Q42" i="8"/>
  <c r="BB42" i="8" s="1"/>
  <c r="Q43" i="8"/>
  <c r="BE43" i="8" s="1"/>
  <c r="Q44" i="8"/>
  <c r="BC44" i="8" s="1"/>
  <c r="Q45" i="8"/>
  <c r="BB45" i="8" s="1"/>
  <c r="Q46" i="8"/>
  <c r="BB46" i="8" s="1"/>
  <c r="Q61" i="8"/>
  <c r="BC61" i="8" s="1"/>
  <c r="Q47" i="8"/>
  <c r="BB47" i="8" s="1"/>
  <c r="BB86" i="8"/>
  <c r="BC86" i="8"/>
  <c r="BD86" i="8"/>
  <c r="BE86" i="8"/>
  <c r="BF86" i="8"/>
  <c r="BG86" i="8"/>
  <c r="BH86" i="8"/>
  <c r="BI86" i="8"/>
  <c r="BJ86" i="8"/>
  <c r="BK86" i="8"/>
  <c r="BL86" i="8"/>
  <c r="BM86" i="8"/>
  <c r="CB86" i="8" s="1"/>
  <c r="BB75" i="8"/>
  <c r="BC75" i="8"/>
  <c r="BD75" i="8"/>
  <c r="BF75" i="8"/>
  <c r="BG75" i="8"/>
  <c r="BH75" i="8"/>
  <c r="BI75" i="8"/>
  <c r="BJ75" i="8"/>
  <c r="BK75" i="8"/>
  <c r="BL75" i="8"/>
  <c r="BM75" i="8"/>
  <c r="CB75" i="8" s="1"/>
  <c r="BB76" i="8"/>
  <c r="BC76" i="8"/>
  <c r="BD76" i="8"/>
  <c r="BF76" i="8"/>
  <c r="BG76" i="8"/>
  <c r="BH76" i="8"/>
  <c r="BI76" i="8"/>
  <c r="BJ76" i="8"/>
  <c r="BK76" i="8"/>
  <c r="BL76" i="8"/>
  <c r="BM76" i="8"/>
  <c r="CB76" i="8" s="1"/>
  <c r="BB77" i="8"/>
  <c r="BC77" i="8"/>
  <c r="BD77" i="8"/>
  <c r="BF77" i="8"/>
  <c r="BG77" i="8"/>
  <c r="BH77" i="8"/>
  <c r="BI77" i="8"/>
  <c r="BJ77" i="8"/>
  <c r="BK77" i="8"/>
  <c r="BL77" i="8"/>
  <c r="BM77" i="8"/>
  <c r="CB77" i="8" s="1"/>
  <c r="BB78" i="8"/>
  <c r="BC78" i="8"/>
  <c r="BD78" i="8"/>
  <c r="BF78" i="8"/>
  <c r="BG78" i="8"/>
  <c r="BH78" i="8"/>
  <c r="BI78" i="8"/>
  <c r="BJ78" i="8"/>
  <c r="BK78" i="8"/>
  <c r="BL78" i="8"/>
  <c r="BM78" i="8"/>
  <c r="CB78" i="8" s="1"/>
  <c r="BB79" i="8"/>
  <c r="BC79" i="8"/>
  <c r="BD79" i="8"/>
  <c r="BF79" i="8"/>
  <c r="BG79" i="8"/>
  <c r="BH79" i="8"/>
  <c r="BI79" i="8"/>
  <c r="BJ79" i="8"/>
  <c r="BK79" i="8"/>
  <c r="BL79" i="8"/>
  <c r="BM79" i="8"/>
  <c r="CB79" i="8" s="1"/>
  <c r="BB80" i="8"/>
  <c r="BC80" i="8"/>
  <c r="BD80" i="8"/>
  <c r="BF80" i="8"/>
  <c r="BG80" i="8"/>
  <c r="BH80" i="8"/>
  <c r="BI80" i="8"/>
  <c r="BJ80" i="8"/>
  <c r="BK80" i="8"/>
  <c r="BL80" i="8"/>
  <c r="BM80" i="8"/>
  <c r="CB80" i="8" s="1"/>
  <c r="BB87" i="8"/>
  <c r="BC87" i="8"/>
  <c r="BD87" i="8"/>
  <c r="BE87" i="8"/>
  <c r="BF87" i="8"/>
  <c r="BG87" i="8"/>
  <c r="BH87" i="8"/>
  <c r="BI87" i="8"/>
  <c r="BJ87" i="8"/>
  <c r="BK87" i="8"/>
  <c r="BL87" i="8"/>
  <c r="BM87" i="8"/>
  <c r="CB87" i="8" s="1"/>
  <c r="BB62" i="8"/>
  <c r="BC62" i="8"/>
  <c r="BD62" i="8"/>
  <c r="BF62" i="8"/>
  <c r="BG62" i="8"/>
  <c r="BH62" i="8"/>
  <c r="BI62" i="8"/>
  <c r="BL62" i="8"/>
  <c r="BM62" i="8"/>
  <c r="CB62" i="8" s="1"/>
  <c r="BB88" i="8"/>
  <c r="BC88" i="8"/>
  <c r="BD88" i="8"/>
  <c r="BE88" i="8"/>
  <c r="BF88" i="8"/>
  <c r="BG88" i="8"/>
  <c r="BH88" i="8"/>
  <c r="BI88" i="8"/>
  <c r="BJ88" i="8"/>
  <c r="BK88" i="8"/>
  <c r="BL88" i="8"/>
  <c r="BM88" i="8"/>
  <c r="CB88" i="8" s="1"/>
  <c r="BB63" i="8"/>
  <c r="BC63" i="8"/>
  <c r="BD63" i="8"/>
  <c r="BF63" i="8"/>
  <c r="BG63" i="8"/>
  <c r="BH63" i="8"/>
  <c r="BI63" i="8"/>
  <c r="BL63" i="8"/>
  <c r="BM63" i="8"/>
  <c r="CB63" i="8" s="1"/>
  <c r="BB48" i="8"/>
  <c r="BC48" i="8"/>
  <c r="BD48" i="8"/>
  <c r="BF48" i="8"/>
  <c r="BG48" i="8"/>
  <c r="BH48" i="8"/>
  <c r="BI48" i="8"/>
  <c r="BJ48" i="8"/>
  <c r="BK48" i="8"/>
  <c r="BL48" i="8"/>
  <c r="BM48" i="8"/>
  <c r="CB48" i="8" s="1"/>
  <c r="BB89" i="8"/>
  <c r="BC89" i="8"/>
  <c r="BD89" i="8"/>
  <c r="BF89" i="8"/>
  <c r="BG89" i="8"/>
  <c r="BH89" i="8"/>
  <c r="BI89" i="8"/>
  <c r="BJ89" i="8"/>
  <c r="BK89" i="8"/>
  <c r="BL89" i="8"/>
  <c r="BM89" i="8"/>
  <c r="CB89" i="8" s="1"/>
  <c r="BB90" i="8"/>
  <c r="BC90" i="8"/>
  <c r="BD90" i="8"/>
  <c r="BF90" i="8"/>
  <c r="BG90" i="8"/>
  <c r="BH90" i="8"/>
  <c r="BI90" i="8"/>
  <c r="BJ90" i="8"/>
  <c r="BK90" i="8"/>
  <c r="BL90" i="8"/>
  <c r="BM90" i="8"/>
  <c r="CB90" i="8" s="1"/>
  <c r="BB91" i="8"/>
  <c r="BC91" i="8"/>
  <c r="BD91" i="8"/>
  <c r="BF91" i="8"/>
  <c r="BG91" i="8"/>
  <c r="BH91" i="8"/>
  <c r="BI91" i="8"/>
  <c r="BJ91" i="8"/>
  <c r="BK91" i="8"/>
  <c r="BL91" i="8"/>
  <c r="BM91" i="8"/>
  <c r="CB91" i="8" s="1"/>
  <c r="BB92" i="8"/>
  <c r="BC92" i="8"/>
  <c r="BD92" i="8"/>
  <c r="BE92" i="8"/>
  <c r="BF92" i="8"/>
  <c r="BG92" i="8"/>
  <c r="BH92" i="8"/>
  <c r="BI92" i="8"/>
  <c r="BJ92" i="8"/>
  <c r="BK92" i="8"/>
  <c r="BL92" i="8"/>
  <c r="BM92" i="8"/>
  <c r="CB92" i="8" s="1"/>
  <c r="BB93" i="8"/>
  <c r="BC93" i="8"/>
  <c r="BD93" i="8"/>
  <c r="BF93" i="8"/>
  <c r="BG93" i="8"/>
  <c r="BH93" i="8"/>
  <c r="BI93" i="8"/>
  <c r="BJ93" i="8"/>
  <c r="BK93" i="8"/>
  <c r="BL93" i="8"/>
  <c r="BM93" i="8"/>
  <c r="CB93" i="8" s="1"/>
  <c r="BB94" i="8"/>
  <c r="BC94" i="8"/>
  <c r="BD94" i="8"/>
  <c r="BE94" i="8"/>
  <c r="BF94" i="8"/>
  <c r="BG94" i="8"/>
  <c r="BH94" i="8"/>
  <c r="BI94" i="8"/>
  <c r="BJ94" i="8"/>
  <c r="BK94" i="8"/>
  <c r="BL94" i="8"/>
  <c r="BM94" i="8"/>
  <c r="CB94" i="8" s="1"/>
  <c r="BB95" i="8"/>
  <c r="BC95" i="8"/>
  <c r="BD95" i="8"/>
  <c r="BE95" i="8"/>
  <c r="BF95" i="8"/>
  <c r="BG95" i="8"/>
  <c r="BH95" i="8"/>
  <c r="BI95" i="8"/>
  <c r="BJ95" i="8"/>
  <c r="BK95" i="8"/>
  <c r="BL95" i="8"/>
  <c r="BM95" i="8"/>
  <c r="CB95" i="8" s="1"/>
  <c r="BB81" i="8"/>
  <c r="BC81" i="8"/>
  <c r="BD81" i="8"/>
  <c r="BF81" i="8"/>
  <c r="BG81" i="8"/>
  <c r="BH81" i="8"/>
  <c r="BI81" i="8"/>
  <c r="BJ81" i="8"/>
  <c r="BK81" i="8"/>
  <c r="BL81" i="8"/>
  <c r="BM81" i="8"/>
  <c r="CB81" i="8" s="1"/>
  <c r="BB82" i="8"/>
  <c r="BC82" i="8"/>
  <c r="BD82" i="8"/>
  <c r="BF82" i="8"/>
  <c r="BG82" i="8"/>
  <c r="BH82" i="8"/>
  <c r="BI82" i="8"/>
  <c r="BJ82" i="8"/>
  <c r="BK82" i="8"/>
  <c r="BL82" i="8"/>
  <c r="BM82" i="8"/>
  <c r="CB82" i="8" s="1"/>
  <c r="BB83" i="8"/>
  <c r="BC83" i="8"/>
  <c r="BD83" i="8"/>
  <c r="BF83" i="8"/>
  <c r="BG83" i="8"/>
  <c r="BH83" i="8"/>
  <c r="BI83" i="8"/>
  <c r="BJ83" i="8"/>
  <c r="BK83" i="8"/>
  <c r="BL83" i="8"/>
  <c r="BM83" i="8"/>
  <c r="CB83" i="8" s="1"/>
  <c r="BB96" i="8"/>
  <c r="BC96" i="8"/>
  <c r="BD96" i="8"/>
  <c r="BE96" i="8"/>
  <c r="BF96" i="8"/>
  <c r="BG96" i="8"/>
  <c r="BH96" i="8"/>
  <c r="BI96" i="8"/>
  <c r="BJ96" i="8"/>
  <c r="BK96" i="8"/>
  <c r="BL96" i="8"/>
  <c r="BM96" i="8"/>
  <c r="CB96" i="8" s="1"/>
  <c r="BB97" i="8"/>
  <c r="BC97" i="8"/>
  <c r="BD97" i="8"/>
  <c r="BE97" i="8"/>
  <c r="BF97" i="8"/>
  <c r="BG97" i="8"/>
  <c r="BH97" i="8"/>
  <c r="BI97" i="8"/>
  <c r="BJ97" i="8"/>
  <c r="BK97" i="8"/>
  <c r="BL97" i="8"/>
  <c r="BM97" i="8"/>
  <c r="CB97" i="8" s="1"/>
  <c r="BB98" i="8"/>
  <c r="BC98" i="8"/>
  <c r="BD98" i="8"/>
  <c r="BE98" i="8"/>
  <c r="BF98" i="8"/>
  <c r="BG98" i="8"/>
  <c r="BH98" i="8"/>
  <c r="BI98" i="8"/>
  <c r="BJ98" i="8"/>
  <c r="BK98" i="8"/>
  <c r="BL98" i="8"/>
  <c r="BM98" i="8"/>
  <c r="CB98" i="8" s="1"/>
  <c r="BL70" i="8" l="1"/>
  <c r="BH12" i="8"/>
  <c r="BH70" i="8"/>
  <c r="BK55" i="8"/>
  <c r="BD12" i="8"/>
  <c r="BL8" i="8"/>
  <c r="CN93" i="8"/>
  <c r="BI46" i="8"/>
  <c r="BK36" i="8"/>
  <c r="CV93" i="8"/>
  <c r="CR92" i="8"/>
  <c r="BC36" i="8"/>
  <c r="BJ3" i="8"/>
  <c r="DA86" i="8"/>
  <c r="BU75" i="8"/>
  <c r="BM36" i="8"/>
  <c r="CB36" i="8" s="1"/>
  <c r="BJ32" i="8"/>
  <c r="BN96" i="8"/>
  <c r="BM46" i="8"/>
  <c r="CB46" i="8" s="1"/>
  <c r="BF46" i="8"/>
  <c r="BH26" i="8"/>
  <c r="BJ20" i="8"/>
  <c r="BD70" i="8"/>
  <c r="BF55" i="8"/>
  <c r="BM12" i="8"/>
  <c r="CB12" i="8" s="1"/>
  <c r="BI66" i="8"/>
  <c r="BM3" i="8"/>
  <c r="CB3" i="8" s="1"/>
  <c r="BH3" i="8"/>
  <c r="CG94" i="8"/>
  <c r="BK46" i="8"/>
  <c r="BC46" i="8"/>
  <c r="BE44" i="8"/>
  <c r="BM42" i="8"/>
  <c r="CB42" i="8" s="1"/>
  <c r="BK58" i="8"/>
  <c r="BJ30" i="8"/>
  <c r="BJ15" i="8"/>
  <c r="BM55" i="8"/>
  <c r="CB55" i="8" s="1"/>
  <c r="BB55" i="8"/>
  <c r="BE66" i="8"/>
  <c r="BL3" i="8"/>
  <c r="BE3" i="8"/>
  <c r="BZ81" i="8"/>
  <c r="BG46" i="8"/>
  <c r="BD45" i="8"/>
  <c r="BK33" i="8"/>
  <c r="BJ29" i="8"/>
  <c r="BL26" i="8"/>
  <c r="BM20" i="8"/>
  <c r="CB20" i="8" s="1"/>
  <c r="BI55" i="8"/>
  <c r="BM66" i="8"/>
  <c r="CB66" i="8" s="1"/>
  <c r="BI3" i="8"/>
  <c r="BH42" i="8"/>
  <c r="BW82" i="8"/>
  <c r="CS89" i="8"/>
  <c r="CN78" i="8"/>
  <c r="BX76" i="8"/>
  <c r="BL42" i="8"/>
  <c r="BF42" i="8"/>
  <c r="CV85" i="8"/>
  <c r="BG32" i="8"/>
  <c r="BB29" i="8"/>
  <c r="BL27" i="8"/>
  <c r="BK26" i="8"/>
  <c r="BF26" i="8"/>
  <c r="BF21" i="8"/>
  <c r="BB20" i="8"/>
  <c r="BI15" i="8"/>
  <c r="DE95" i="8"/>
  <c r="BU96" i="8"/>
  <c r="BY95" i="8"/>
  <c r="BX91" i="8"/>
  <c r="DB90" i="8"/>
  <c r="CQ76" i="8"/>
  <c r="BK61" i="8"/>
  <c r="BJ42" i="8"/>
  <c r="BE42" i="8"/>
  <c r="BM37" i="8"/>
  <c r="CB37" i="8" s="1"/>
  <c r="BH36" i="8"/>
  <c r="BE35" i="8"/>
  <c r="BJ73" i="8"/>
  <c r="BB58" i="8"/>
  <c r="BF32" i="8"/>
  <c r="BJ26" i="8"/>
  <c r="BD26" i="8"/>
  <c r="BE15" i="8"/>
  <c r="BL13" i="8"/>
  <c r="BF65" i="8"/>
  <c r="BY96" i="8"/>
  <c r="CJ97" i="8"/>
  <c r="DE81" i="8"/>
  <c r="DG91" i="8"/>
  <c r="BZ87" i="8"/>
  <c r="CA77" i="8"/>
  <c r="BB61" i="8"/>
  <c r="BJ46" i="8"/>
  <c r="BE46" i="8"/>
  <c r="BI42" i="8"/>
  <c r="BD42" i="8"/>
  <c r="BG36" i="8"/>
  <c r="BK32" i="8"/>
  <c r="BG28" i="8"/>
  <c r="BM26" i="8"/>
  <c r="CB26" i="8" s="1"/>
  <c r="BI26" i="8"/>
  <c r="BC26" i="8"/>
  <c r="BJ19" i="8"/>
  <c r="BL15" i="8"/>
  <c r="BD15" i="8"/>
  <c r="BR96" i="8"/>
  <c r="BQ94" i="8"/>
  <c r="DH92" i="8"/>
  <c r="CY91" i="8"/>
  <c r="CN97" i="8"/>
  <c r="CV97" i="8"/>
  <c r="CX82" i="8"/>
  <c r="CW81" i="8"/>
  <c r="DJ90" i="8"/>
  <c r="DA89" i="8"/>
  <c r="DG76" i="8"/>
  <c r="BZ76" i="8"/>
  <c r="CP76" i="8"/>
  <c r="BI47" i="8"/>
  <c r="BJ61" i="8"/>
  <c r="BJ37" i="8"/>
  <c r="BD37" i="8"/>
  <c r="BM60" i="8"/>
  <c r="CB60" i="8" s="1"/>
  <c r="BI34" i="8"/>
  <c r="BJ58" i="8"/>
  <c r="BK72" i="8"/>
  <c r="BB30" i="8"/>
  <c r="BI28" i="8"/>
  <c r="BD28" i="8"/>
  <c r="BG26" i="8"/>
  <c r="BI23" i="8"/>
  <c r="BI20" i="8"/>
  <c r="BF19" i="8"/>
  <c r="BJ57" i="8"/>
  <c r="BJ14" i="8"/>
  <c r="BG55" i="8"/>
  <c r="BL54" i="8"/>
  <c r="BJ12" i="8"/>
  <c r="BJ9" i="8"/>
  <c r="BH6" i="8"/>
  <c r="BC3" i="8"/>
  <c r="BG37" i="8"/>
  <c r="BM6" i="8"/>
  <c r="CB6" i="8" s="1"/>
  <c r="BN98" i="8"/>
  <c r="CZ96" i="8"/>
  <c r="CM82" i="8"/>
  <c r="CL81" i="8"/>
  <c r="CO95" i="8"/>
  <c r="DH94" i="8"/>
  <c r="BT92" i="8"/>
  <c r="CO48" i="8"/>
  <c r="BX62" i="8"/>
  <c r="BX78" i="8"/>
  <c r="BE47" i="8"/>
  <c r="BG61" i="8"/>
  <c r="BL45" i="8"/>
  <c r="BI37" i="8"/>
  <c r="BB37" i="8"/>
  <c r="BM35" i="8"/>
  <c r="CB35" i="8" s="1"/>
  <c r="BF60" i="8"/>
  <c r="BE34" i="8"/>
  <c r="BG72" i="8"/>
  <c r="BE31" i="8"/>
  <c r="BM28" i="8"/>
  <c r="CB28" i="8" s="1"/>
  <c r="BH28" i="8"/>
  <c r="BC28" i="8"/>
  <c r="BF20" i="8"/>
  <c r="BM19" i="8"/>
  <c r="CB19" i="8" s="1"/>
  <c r="BB19" i="8"/>
  <c r="BF57" i="8"/>
  <c r="BF9" i="8"/>
  <c r="BE6" i="8"/>
  <c r="BT83" i="8"/>
  <c r="BL28" i="8"/>
  <c r="DF82" i="8"/>
  <c r="DD93" i="8"/>
  <c r="CQ91" i="8"/>
  <c r="CT90" i="8"/>
  <c r="BW88" i="8"/>
  <c r="BR62" i="8"/>
  <c r="BZ79" i="8"/>
  <c r="BM47" i="8"/>
  <c r="CB47" i="8" s="1"/>
  <c r="BK37" i="8"/>
  <c r="BF37" i="8"/>
  <c r="BM34" i="8"/>
  <c r="CB34" i="8" s="1"/>
  <c r="BK28" i="8"/>
  <c r="BE28" i="8"/>
  <c r="BI19" i="8"/>
  <c r="BG71" i="8"/>
  <c r="BF8" i="8"/>
  <c r="BI6" i="8"/>
  <c r="BB41" i="8"/>
  <c r="BH41" i="8"/>
  <c r="BD41" i="8"/>
  <c r="BL41" i="8"/>
  <c r="BE41" i="8"/>
  <c r="BM41" i="8"/>
  <c r="CB41" i="8" s="1"/>
  <c r="CV98" i="8"/>
  <c r="CR96" i="8"/>
  <c r="CW95" i="8"/>
  <c r="CJ92" i="8"/>
  <c r="CD89" i="8"/>
  <c r="CZ48" i="8"/>
  <c r="CA48" i="8"/>
  <c r="DG63" i="8"/>
  <c r="CI63" i="8"/>
  <c r="CI87" i="8"/>
  <c r="DF87" i="8"/>
  <c r="DH77" i="8"/>
  <c r="CG75" i="8"/>
  <c r="CX75" i="8"/>
  <c r="BD43" i="8"/>
  <c r="BH43" i="8"/>
  <c r="BL43" i="8"/>
  <c r="BB43" i="8"/>
  <c r="BF43" i="8"/>
  <c r="BJ43" i="8"/>
  <c r="BC43" i="8"/>
  <c r="BG43" i="8"/>
  <c r="BK43" i="8"/>
  <c r="BC40" i="8"/>
  <c r="BM40" i="8"/>
  <c r="CB40" i="8" s="1"/>
  <c r="BE40" i="8"/>
  <c r="BI40" i="8"/>
  <c r="BM38" i="8"/>
  <c r="CB38" i="8" s="1"/>
  <c r="BC59" i="8"/>
  <c r="BG59" i="8"/>
  <c r="BB59" i="8"/>
  <c r="BK59" i="8"/>
  <c r="BF59" i="8"/>
  <c r="BH11" i="8"/>
  <c r="BC11" i="8"/>
  <c r="BL11" i="8"/>
  <c r="BG11" i="8"/>
  <c r="BM11" i="8"/>
  <c r="CB11" i="8" s="1"/>
  <c r="BC52" i="8"/>
  <c r="BG52" i="8"/>
  <c r="BM52" i="8"/>
  <c r="CB52" i="8" s="1"/>
  <c r="BB52" i="8"/>
  <c r="BJ52" i="8"/>
  <c r="BF52" i="8"/>
  <c r="BK52" i="8"/>
  <c r="BG7" i="8"/>
  <c r="BJ7" i="8"/>
  <c r="BY79" i="8"/>
  <c r="CS79" i="8"/>
  <c r="DI79" i="8"/>
  <c r="BN97" i="8"/>
  <c r="BX97" i="8"/>
  <c r="CP81" i="8"/>
  <c r="BY94" i="8"/>
  <c r="BY93" i="8"/>
  <c r="CN92" i="8"/>
  <c r="CE90" i="8"/>
  <c r="BX89" i="8"/>
  <c r="BU63" i="8"/>
  <c r="CM88" i="8"/>
  <c r="DC88" i="8"/>
  <c r="BY62" i="8"/>
  <c r="CX62" i="8"/>
  <c r="DF75" i="8"/>
  <c r="BM43" i="8"/>
  <c r="CB43" i="8" s="1"/>
  <c r="BB25" i="8"/>
  <c r="BF25" i="8"/>
  <c r="BC25" i="8"/>
  <c r="BJ25" i="8"/>
  <c r="BE25" i="8"/>
  <c r="BK25" i="8"/>
  <c r="BB56" i="8"/>
  <c r="BJ56" i="8"/>
  <c r="BF56" i="8"/>
  <c r="BL56" i="8"/>
  <c r="BG56" i="8"/>
  <c r="BF54" i="8"/>
  <c r="BK54" i="8"/>
  <c r="BB54" i="8"/>
  <c r="BH54" i="8"/>
  <c r="BC54" i="8"/>
  <c r="BJ54" i="8"/>
  <c r="BB10" i="8"/>
  <c r="BL10" i="8"/>
  <c r="BD10" i="8"/>
  <c r="BH10" i="8"/>
  <c r="BC51" i="8"/>
  <c r="BJ51" i="8"/>
  <c r="BF51" i="8"/>
  <c r="BG51" i="8"/>
  <c r="CR83" i="8"/>
  <c r="BN91" i="8"/>
  <c r="BD38" i="8"/>
  <c r="BH38" i="8"/>
  <c r="BL38" i="8"/>
  <c r="BB38" i="8"/>
  <c r="BF38" i="8"/>
  <c r="BJ38" i="8"/>
  <c r="BC38" i="8"/>
  <c r="BG38" i="8"/>
  <c r="BK38" i="8"/>
  <c r="BX96" i="8"/>
  <c r="DD83" i="8"/>
  <c r="BX98" i="8"/>
  <c r="DD97" i="8"/>
  <c r="CF96" i="8"/>
  <c r="CV83" i="8"/>
  <c r="CA81" i="8"/>
  <c r="BQ95" i="8"/>
  <c r="CZ94" i="8"/>
  <c r="BU94" i="8"/>
  <c r="CK94" i="8"/>
  <c r="BU93" i="8"/>
  <c r="DI89" i="8"/>
  <c r="BV89" i="8"/>
  <c r="BY48" i="8"/>
  <c r="DH48" i="8"/>
  <c r="BT97" i="8"/>
  <c r="DH96" i="8"/>
  <c r="CJ83" i="8"/>
  <c r="CA82" i="8"/>
  <c r="CR94" i="8"/>
  <c r="CJ93" i="8"/>
  <c r="CZ92" i="8"/>
  <c r="CP90" i="8"/>
  <c r="BS90" i="8"/>
  <c r="CY63" i="8"/>
  <c r="DB80" i="8"/>
  <c r="CH80" i="8"/>
  <c r="DD78" i="8"/>
  <c r="CR78" i="8"/>
  <c r="BT78" i="8"/>
  <c r="CZ78" i="8"/>
  <c r="CY77" i="8"/>
  <c r="CD76" i="8"/>
  <c r="CY76" i="8"/>
  <c r="CP75" i="8"/>
  <c r="CK75" i="8"/>
  <c r="BI43" i="8"/>
  <c r="BI41" i="8"/>
  <c r="BC39" i="8"/>
  <c r="BF39" i="8"/>
  <c r="BB39" i="8"/>
  <c r="BJ39" i="8"/>
  <c r="BE39" i="8"/>
  <c r="BM39" i="8"/>
  <c r="CB39" i="8" s="1"/>
  <c r="BE38" i="8"/>
  <c r="BQ85" i="8"/>
  <c r="CS85" i="8"/>
  <c r="CF85" i="8"/>
  <c r="DD85" i="8"/>
  <c r="CK85" i="8"/>
  <c r="DE85" i="8"/>
  <c r="BH53" i="8"/>
  <c r="BL53" i="8"/>
  <c r="BC53" i="8"/>
  <c r="BI53" i="8"/>
  <c r="BW77" i="8"/>
  <c r="BJ50" i="8"/>
  <c r="BQ48" i="8"/>
  <c r="CL62" i="8"/>
  <c r="BX80" i="8"/>
  <c r="BV80" i="8"/>
  <c r="CM77" i="8"/>
  <c r="CX76" i="8"/>
  <c r="DI75" i="8"/>
  <c r="CS75" i="8"/>
  <c r="BZ75" i="8"/>
  <c r="BF34" i="8"/>
  <c r="BK73" i="8"/>
  <c r="BG57" i="8"/>
  <c r="BM71" i="8"/>
  <c r="CB71" i="8" s="1"/>
  <c r="BM70" i="8"/>
  <c r="CB70" i="8" s="1"/>
  <c r="BF70" i="8"/>
  <c r="BI9" i="8"/>
  <c r="BI8" i="8"/>
  <c r="BF66" i="8"/>
  <c r="BF3" i="8"/>
  <c r="BJ65" i="8"/>
  <c r="BU48" i="8"/>
  <c r="CR63" i="8"/>
  <c r="DF62" i="8"/>
  <c r="BZ78" i="8"/>
  <c r="DF76" i="8"/>
  <c r="DA75" i="8"/>
  <c r="BX86" i="8"/>
  <c r="DD86" i="8"/>
  <c r="BF61" i="8"/>
  <c r="BL46" i="8"/>
  <c r="BH46" i="8"/>
  <c r="BD46" i="8"/>
  <c r="BI45" i="8"/>
  <c r="BL37" i="8"/>
  <c r="BH37" i="8"/>
  <c r="BL36" i="8"/>
  <c r="BJ60" i="8"/>
  <c r="BJ34" i="8"/>
  <c r="BB34" i="8"/>
  <c r="BG73" i="8"/>
  <c r="BY85" i="8"/>
  <c r="BU85" i="8"/>
  <c r="BJ72" i="8"/>
  <c r="BI30" i="8"/>
  <c r="BI29" i="8"/>
  <c r="BJ21" i="8"/>
  <c r="BE20" i="8"/>
  <c r="BE19" i="8"/>
  <c r="BK57" i="8"/>
  <c r="BB57" i="8"/>
  <c r="BF71" i="8"/>
  <c r="BI70" i="8"/>
  <c r="BJ55" i="8"/>
  <c r="BL9" i="8"/>
  <c r="BD9" i="8"/>
  <c r="BM8" i="8"/>
  <c r="CB8" i="8" s="1"/>
  <c r="BE8" i="8"/>
  <c r="BJ66" i="8"/>
  <c r="BB66" i="8"/>
  <c r="DG97" i="8"/>
  <c r="CY97" i="8"/>
  <c r="CQ97" i="8"/>
  <c r="DK96" i="8"/>
  <c r="DC96" i="8"/>
  <c r="CU96" i="8"/>
  <c r="CJ96" i="8"/>
  <c r="BT96" i="8"/>
  <c r="DG83" i="8"/>
  <c r="CY83" i="8"/>
  <c r="CN83" i="8"/>
  <c r="BX83" i="8"/>
  <c r="BQ83" i="8"/>
  <c r="DG82" i="8"/>
  <c r="CY82" i="8"/>
  <c r="CQ82" i="8"/>
  <c r="BQ82" i="8"/>
  <c r="DF81" i="8"/>
  <c r="CX81" i="8"/>
  <c r="DH95" i="8"/>
  <c r="CZ95" i="8"/>
  <c r="CR95" i="8"/>
  <c r="DI94" i="8"/>
  <c r="DA94" i="8"/>
  <c r="CS94" i="8"/>
  <c r="CJ94" i="8"/>
  <c r="BV94" i="8"/>
  <c r="BN94" i="8"/>
  <c r="DE93" i="8"/>
  <c r="CW93" i="8"/>
  <c r="CO93" i="8"/>
  <c r="CG93" i="8"/>
  <c r="BQ93" i="8"/>
  <c r="DK92" i="8"/>
  <c r="DC92" i="8"/>
  <c r="CU92" i="8"/>
  <c r="CM92" i="8"/>
  <c r="BX92" i="8"/>
  <c r="DH91" i="8"/>
  <c r="CZ91" i="8"/>
  <c r="CR91" i="8"/>
  <c r="CF91" i="8"/>
  <c r="CM91" i="8"/>
  <c r="BS91" i="8"/>
  <c r="DK90" i="8"/>
  <c r="DC90" i="8"/>
  <c r="CU90" i="8"/>
  <c r="CI90" i="8"/>
  <c r="BU90" i="8"/>
  <c r="DJ89" i="8"/>
  <c r="DB89" i="8"/>
  <c r="CT89" i="8"/>
  <c r="CH89" i="8"/>
  <c r="BR89" i="8"/>
  <c r="DI48" i="8"/>
  <c r="DA48" i="8"/>
  <c r="CS48" i="8"/>
  <c r="DH63" i="8"/>
  <c r="CZ63" i="8"/>
  <c r="CM63" i="8"/>
  <c r="BZ63" i="8"/>
  <c r="BX63" i="8"/>
  <c r="BV63" i="8"/>
  <c r="DJ88" i="8"/>
  <c r="CE88" i="8"/>
  <c r="DG62" i="8"/>
  <c r="CY62" i="8"/>
  <c r="CO62" i="8"/>
  <c r="CD62" i="8"/>
  <c r="BV62" i="8"/>
  <c r="DG87" i="8"/>
  <c r="DF80" i="8"/>
  <c r="CL80" i="8"/>
  <c r="BR80" i="8"/>
  <c r="DJ79" i="8"/>
  <c r="DA79" i="8"/>
  <c r="CA79" i="8"/>
  <c r="BW79" i="8"/>
  <c r="BV78" i="8"/>
  <c r="BR78" i="8"/>
  <c r="BN78" i="8"/>
  <c r="CF78" i="8"/>
  <c r="CS78" i="8"/>
  <c r="DA78" i="8"/>
  <c r="DI78" i="8"/>
  <c r="CZ77" i="8"/>
  <c r="CJ86" i="8"/>
  <c r="CJ98" i="8"/>
  <c r="CQ98" i="8"/>
  <c r="CI98" i="8"/>
  <c r="BN82" i="8"/>
  <c r="CO81" i="8"/>
  <c r="BQ81" i="8"/>
  <c r="BS94" i="8"/>
  <c r="BR91" i="8"/>
  <c r="BR90" i="8"/>
  <c r="BW48" i="8"/>
  <c r="CX87" i="8"/>
  <c r="BV79" i="8"/>
  <c r="BS79" i="8"/>
  <c r="BQ79" i="8"/>
  <c r="CG79" i="8"/>
  <c r="CW79" i="8"/>
  <c r="DF79" i="8"/>
  <c r="CE77" i="8"/>
  <c r="CR77" i="8"/>
  <c r="CI77" i="8"/>
  <c r="CU77" i="8"/>
  <c r="DC77" i="8"/>
  <c r="DK77" i="8"/>
  <c r="BT86" i="8"/>
  <c r="CK86" i="8"/>
  <c r="CS86" i="8"/>
  <c r="CZ98" i="8"/>
  <c r="BT98" i="8"/>
  <c r="CY98" i="8"/>
  <c r="BY98" i="8"/>
  <c r="DK97" i="8"/>
  <c r="DC97" i="8"/>
  <c r="CU97" i="8"/>
  <c r="DG96" i="8"/>
  <c r="CY96" i="8"/>
  <c r="CQ96" i="8"/>
  <c r="DK83" i="8"/>
  <c r="DC83" i="8"/>
  <c r="CU83" i="8"/>
  <c r="CF83" i="8"/>
  <c r="BN83" i="8"/>
  <c r="CQ83" i="8"/>
  <c r="BS83" i="8"/>
  <c r="DK82" i="8"/>
  <c r="DC82" i="8"/>
  <c r="CU82" i="8"/>
  <c r="CI82" i="8"/>
  <c r="BS82" i="8"/>
  <c r="DJ81" i="8"/>
  <c r="DB81" i="8"/>
  <c r="CT81" i="8"/>
  <c r="CH81" i="8"/>
  <c r="BV81" i="8"/>
  <c r="BN81" i="8"/>
  <c r="DD95" i="8"/>
  <c r="CV95" i="8"/>
  <c r="CK95" i="8"/>
  <c r="BU95" i="8"/>
  <c r="CN95" i="8"/>
  <c r="BV95" i="8"/>
  <c r="BN95" i="8"/>
  <c r="DE94" i="8"/>
  <c r="CW94" i="8"/>
  <c r="CO94" i="8"/>
  <c r="DI93" i="8"/>
  <c r="DA93" i="8"/>
  <c r="CS93" i="8"/>
  <c r="CK93" i="8"/>
  <c r="DG92" i="8"/>
  <c r="CY92" i="8"/>
  <c r="CQ92" i="8"/>
  <c r="CF92" i="8"/>
  <c r="BN92" i="8"/>
  <c r="BY92" i="8"/>
  <c r="CI92" i="8"/>
  <c r="BR92" i="8"/>
  <c r="DD91" i="8"/>
  <c r="CV91" i="8"/>
  <c r="CN91" i="8"/>
  <c r="DG90" i="8"/>
  <c r="CY90" i="8"/>
  <c r="CQ90" i="8"/>
  <c r="CA90" i="8"/>
  <c r="BQ90" i="8"/>
  <c r="DF89" i="8"/>
  <c r="CX89" i="8"/>
  <c r="CP89" i="8"/>
  <c r="BZ89" i="8"/>
  <c r="CA89" i="8"/>
  <c r="CO89" i="8"/>
  <c r="BQ89" i="8"/>
  <c r="DE48" i="8"/>
  <c r="CW48" i="8"/>
  <c r="CK48" i="8"/>
  <c r="CR48" i="8"/>
  <c r="BV48" i="8"/>
  <c r="BS48" i="8"/>
  <c r="DD63" i="8"/>
  <c r="CV63" i="8"/>
  <c r="CE63" i="8"/>
  <c r="CU88" i="8"/>
  <c r="BX88" i="8"/>
  <c r="DK62" i="8"/>
  <c r="DC62" i="8"/>
  <c r="CU62" i="8"/>
  <c r="CK62" i="8"/>
  <c r="BZ62" i="8"/>
  <c r="BQ62" i="8"/>
  <c r="CY87" i="8"/>
  <c r="DJ80" i="8"/>
  <c r="CX80" i="8"/>
  <c r="CD80" i="8"/>
  <c r="DE79" i="8"/>
  <c r="CO79" i="8"/>
  <c r="BU79" i="8"/>
  <c r="DH78" i="8"/>
  <c r="CW78" i="8"/>
  <c r="CJ78" i="8"/>
  <c r="DG77" i="8"/>
  <c r="CV77" i="8"/>
  <c r="BV75" i="8"/>
  <c r="BS75" i="8"/>
  <c r="CL75" i="8"/>
  <c r="CT75" i="8"/>
  <c r="DB75" i="8"/>
  <c r="DJ75" i="8"/>
  <c r="CO75" i="8"/>
  <c r="CW75" i="8"/>
  <c r="DE75" i="8"/>
  <c r="CV86" i="8"/>
  <c r="BN86" i="8"/>
  <c r="DH98" i="8"/>
  <c r="CR98" i="8"/>
  <c r="DG98" i="8"/>
  <c r="CF98" i="8"/>
  <c r="BR98" i="8"/>
  <c r="DD98" i="8"/>
  <c r="CN98" i="8"/>
  <c r="DK98" i="8"/>
  <c r="DC98" i="8"/>
  <c r="CU98" i="8"/>
  <c r="CM98" i="8"/>
  <c r="DH97" i="8"/>
  <c r="CZ97" i="8"/>
  <c r="CR97" i="8"/>
  <c r="CF97" i="8"/>
  <c r="BY97" i="8"/>
  <c r="CM97" i="8"/>
  <c r="BR97" i="8"/>
  <c r="DD96" i="8"/>
  <c r="CV96" i="8"/>
  <c r="CN96" i="8"/>
  <c r="DH83" i="8"/>
  <c r="CZ83" i="8"/>
  <c r="BR83" i="8"/>
  <c r="DJ82" i="8"/>
  <c r="DB82" i="8"/>
  <c r="CT82" i="8"/>
  <c r="CE82" i="8"/>
  <c r="CP82" i="8"/>
  <c r="BR82" i="8"/>
  <c r="DI81" i="8"/>
  <c r="DA81" i="8"/>
  <c r="CS81" i="8"/>
  <c r="CD81" i="8"/>
  <c r="BR81" i="8"/>
  <c r="DI95" i="8"/>
  <c r="DA95" i="8"/>
  <c r="CS95" i="8"/>
  <c r="CG95" i="8"/>
  <c r="BS95" i="8"/>
  <c r="DD94" i="8"/>
  <c r="CV94" i="8"/>
  <c r="CN94" i="8"/>
  <c r="DH93" i="8"/>
  <c r="CZ93" i="8"/>
  <c r="CR93" i="8"/>
  <c r="BZ93" i="8"/>
  <c r="BV93" i="8"/>
  <c r="BS93" i="8"/>
  <c r="DD92" i="8"/>
  <c r="CV92" i="8"/>
  <c r="DK91" i="8"/>
  <c r="DC91" i="8"/>
  <c r="CU91" i="8"/>
  <c r="CJ91" i="8"/>
  <c r="BT91" i="8"/>
  <c r="DF90" i="8"/>
  <c r="CX90" i="8"/>
  <c r="CM90" i="8"/>
  <c r="BW90" i="8"/>
  <c r="DE89" i="8"/>
  <c r="CW89" i="8"/>
  <c r="CL89" i="8"/>
  <c r="BN89" i="8"/>
  <c r="DD48" i="8"/>
  <c r="CV48" i="8"/>
  <c r="CG48" i="8"/>
  <c r="DK63" i="8"/>
  <c r="DC63" i="8"/>
  <c r="CA63" i="8"/>
  <c r="BR63" i="8"/>
  <c r="DK88" i="8"/>
  <c r="CA88" i="8"/>
  <c r="BR88" i="8"/>
  <c r="DJ62" i="8"/>
  <c r="DB62" i="8"/>
  <c r="CT62" i="8"/>
  <c r="CG62" i="8"/>
  <c r="CQ87" i="8"/>
  <c r="CA87" i="8"/>
  <c r="CD87" i="8"/>
  <c r="DG80" i="8"/>
  <c r="CT80" i="8"/>
  <c r="BZ80" i="8"/>
  <c r="CP80" i="8"/>
  <c r="DC80" i="8"/>
  <c r="DK80" i="8"/>
  <c r="DB79" i="8"/>
  <c r="CK79" i="8"/>
  <c r="DE78" i="8"/>
  <c r="CV78" i="8"/>
  <c r="DD77" i="8"/>
  <c r="CQ77" i="8"/>
  <c r="BS77" i="8"/>
  <c r="CA76" i="8"/>
  <c r="BW76" i="8"/>
  <c r="BN76" i="8"/>
  <c r="BR76" i="8"/>
  <c r="CH76" i="8"/>
  <c r="CT76" i="8"/>
  <c r="DB76" i="8"/>
  <c r="DJ76" i="8"/>
  <c r="BV76" i="8"/>
  <c r="CL76" i="8"/>
  <c r="CU76" i="8"/>
  <c r="DC76" i="8"/>
  <c r="DK76" i="8"/>
  <c r="BQ75" i="8"/>
  <c r="BY75" i="8"/>
  <c r="DI86" i="8"/>
  <c r="CN86" i="8"/>
  <c r="CD85" i="8"/>
  <c r="BX85" i="8"/>
  <c r="CG85" i="8"/>
  <c r="CJ85" i="8"/>
  <c r="CR85" i="8"/>
  <c r="CZ85" i="8"/>
  <c r="DH85" i="8"/>
  <c r="BC18" i="8"/>
  <c r="BF18" i="8"/>
  <c r="BB18" i="8"/>
  <c r="BG18" i="8"/>
  <c r="BJ18" i="8"/>
  <c r="BD5" i="8"/>
  <c r="BL5" i="8"/>
  <c r="BE5" i="8"/>
  <c r="BM5" i="8"/>
  <c r="CB5" i="8" s="1"/>
  <c r="BH5" i="8"/>
  <c r="BI5" i="8"/>
  <c r="BL47" i="8"/>
  <c r="BH47" i="8"/>
  <c r="BD47" i="8"/>
  <c r="BD33" i="8"/>
  <c r="BB33" i="8"/>
  <c r="BG33" i="8"/>
  <c r="BM33" i="8"/>
  <c r="CB33" i="8" s="1"/>
  <c r="BC33" i="8"/>
  <c r="BI33" i="8"/>
  <c r="CA80" i="8"/>
  <c r="BW80" i="8"/>
  <c r="BN80" i="8"/>
  <c r="BY78" i="8"/>
  <c r="BQ78" i="8"/>
  <c r="BY77" i="8"/>
  <c r="BU77" i="8"/>
  <c r="DH86" i="8"/>
  <c r="CZ86" i="8"/>
  <c r="CR86" i="8"/>
  <c r="BZ86" i="8"/>
  <c r="BV86" i="8"/>
  <c r="BR86" i="8"/>
  <c r="BK47" i="8"/>
  <c r="BG47" i="8"/>
  <c r="BC47" i="8"/>
  <c r="BM61" i="8"/>
  <c r="CB61" i="8" s="1"/>
  <c r="BI61" i="8"/>
  <c r="BD61" i="8"/>
  <c r="BH45" i="8"/>
  <c r="BM44" i="8"/>
  <c r="CB44" i="8" s="1"/>
  <c r="BK42" i="8"/>
  <c r="BG42" i="8"/>
  <c r="BC42" i="8"/>
  <c r="BL39" i="8"/>
  <c r="BH39" i="8"/>
  <c r="BD39" i="8"/>
  <c r="BB36" i="8"/>
  <c r="BD36" i="8"/>
  <c r="BI36" i="8"/>
  <c r="BB35" i="8"/>
  <c r="BL35" i="8"/>
  <c r="BC58" i="8"/>
  <c r="BF58" i="8"/>
  <c r="DA85" i="8"/>
  <c r="CO85" i="8"/>
  <c r="BJ33" i="8"/>
  <c r="BB32" i="8"/>
  <c r="BD32" i="8"/>
  <c r="BH32" i="8"/>
  <c r="BL32" i="8"/>
  <c r="BE32" i="8"/>
  <c r="BI32" i="8"/>
  <c r="BM32" i="8"/>
  <c r="CB32" i="8" s="1"/>
  <c r="BX77" i="8"/>
  <c r="BQ77" i="8"/>
  <c r="CA75" i="8"/>
  <c r="BW75" i="8"/>
  <c r="DE86" i="8"/>
  <c r="CW86" i="8"/>
  <c r="CO86" i="8"/>
  <c r="CF86" i="8"/>
  <c r="BY86" i="8"/>
  <c r="BU86" i="8"/>
  <c r="CD86" i="8"/>
  <c r="BJ47" i="8"/>
  <c r="BF47" i="8"/>
  <c r="BL61" i="8"/>
  <c r="BH61" i="8"/>
  <c r="BM45" i="8"/>
  <c r="CB45" i="8" s="1"/>
  <c r="BE45" i="8"/>
  <c r="BI44" i="8"/>
  <c r="BK39" i="8"/>
  <c r="BG39" i="8"/>
  <c r="BC73" i="8"/>
  <c r="BF73" i="8"/>
  <c r="DI85" i="8"/>
  <c r="CW85" i="8"/>
  <c r="CN85" i="8"/>
  <c r="BZ85" i="8"/>
  <c r="BV85" i="8"/>
  <c r="BR85" i="8"/>
  <c r="BF33" i="8"/>
  <c r="BD72" i="8"/>
  <c r="BB72" i="8"/>
  <c r="BH72" i="8"/>
  <c r="BL72" i="8"/>
  <c r="BC72" i="8"/>
  <c r="BI72" i="8"/>
  <c r="BM72" i="8"/>
  <c r="CB72" i="8" s="1"/>
  <c r="BD27" i="8"/>
  <c r="BI27" i="8"/>
  <c r="BM27" i="8"/>
  <c r="CB27" i="8" s="1"/>
  <c r="BB27" i="8"/>
  <c r="BH27" i="8"/>
  <c r="BC27" i="8"/>
  <c r="BJ27" i="8"/>
  <c r="BF27" i="8"/>
  <c r="BK27" i="8"/>
  <c r="BE24" i="8"/>
  <c r="BM24" i="8"/>
  <c r="CB24" i="8" s="1"/>
  <c r="BD24" i="8"/>
  <c r="BH24" i="8"/>
  <c r="BI24" i="8"/>
  <c r="BC22" i="8"/>
  <c r="BB22" i="8"/>
  <c r="BJ22" i="8"/>
  <c r="BE22" i="8"/>
  <c r="BF22" i="8"/>
  <c r="BI22" i="8"/>
  <c r="BK18" i="8"/>
  <c r="BK71" i="8"/>
  <c r="BC71" i="8"/>
  <c r="BC70" i="8"/>
  <c r="BG70" i="8"/>
  <c r="BK70" i="8"/>
  <c r="BC56" i="8"/>
  <c r="BM16" i="8"/>
  <c r="CB16" i="8" s="1"/>
  <c r="BD54" i="8"/>
  <c r="BI54" i="8"/>
  <c r="BM54" i="8"/>
  <c r="CB54" i="8" s="1"/>
  <c r="BI12" i="8"/>
  <c r="BI10" i="8"/>
  <c r="BM31" i="8"/>
  <c r="CB31" i="8" s="1"/>
  <c r="BF30" i="8"/>
  <c r="BF29" i="8"/>
  <c r="BJ28" i="8"/>
  <c r="BF28" i="8"/>
  <c r="BM25" i="8"/>
  <c r="CB25" i="8" s="1"/>
  <c r="BG25" i="8"/>
  <c r="BI71" i="8"/>
  <c r="BJ70" i="8"/>
  <c r="BE70" i="8"/>
  <c r="BH56" i="8"/>
  <c r="BB14" i="8"/>
  <c r="BE14" i="8"/>
  <c r="BB13" i="8"/>
  <c r="BH13" i="8"/>
  <c r="BB12" i="8"/>
  <c r="BG12" i="8"/>
  <c r="BK12" i="8"/>
  <c r="BE10" i="8"/>
  <c r="BJ10" i="8"/>
  <c r="BB7" i="8"/>
  <c r="BC7" i="8"/>
  <c r="BK7" i="8"/>
  <c r="BF7" i="8"/>
  <c r="BE4" i="8"/>
  <c r="BB4" i="8"/>
  <c r="BI4" i="8"/>
  <c r="BI31" i="8"/>
  <c r="BM30" i="8"/>
  <c r="CB30" i="8" s="1"/>
  <c r="BE30" i="8"/>
  <c r="BM29" i="8"/>
  <c r="CB29" i="8" s="1"/>
  <c r="BE29" i="8"/>
  <c r="BD25" i="8"/>
  <c r="BH25" i="8"/>
  <c r="BL25" i="8"/>
  <c r="BD71" i="8"/>
  <c r="BE71" i="8"/>
  <c r="BJ71" i="8"/>
  <c r="BD56" i="8"/>
  <c r="BI56" i="8"/>
  <c r="BM56" i="8"/>
  <c r="CB56" i="8" s="1"/>
  <c r="BC16" i="8"/>
  <c r="BG16" i="8"/>
  <c r="BL14" i="8"/>
  <c r="BM13" i="8"/>
  <c r="CB13" i="8" s="1"/>
  <c r="BL12" i="8"/>
  <c r="BF12" i="8"/>
  <c r="BM10" i="8"/>
  <c r="CB10" i="8" s="1"/>
  <c r="BF10" i="8"/>
  <c r="BF53" i="8"/>
  <c r="BM53" i="8"/>
  <c r="CB53" i="8" s="1"/>
  <c r="BB9" i="8"/>
  <c r="BH9" i="8"/>
  <c r="BM9" i="8"/>
  <c r="CB9" i="8" s="1"/>
  <c r="BJ8" i="8"/>
  <c r="BB8" i="8"/>
  <c r="BK51" i="8"/>
  <c r="BB51" i="8"/>
  <c r="BL6" i="8"/>
  <c r="BK3" i="8"/>
  <c r="BG3" i="8"/>
  <c r="BB3" i="8"/>
  <c r="BM65" i="8"/>
  <c r="CB65" i="8" s="1"/>
  <c r="BI65" i="8"/>
  <c r="BE65" i="8"/>
  <c r="BL65" i="8"/>
  <c r="BH65" i="8"/>
  <c r="BD65" i="8"/>
  <c r="BK65" i="8"/>
  <c r="BG65" i="8"/>
  <c r="BC65" i="8"/>
  <c r="DI98" i="8"/>
  <c r="DE98" i="8"/>
  <c r="DA98" i="8"/>
  <c r="CW98" i="8"/>
  <c r="CS98" i="8"/>
  <c r="CO98" i="8"/>
  <c r="CK98" i="8"/>
  <c r="CG98" i="8"/>
  <c r="BU98" i="8"/>
  <c r="BQ98" i="8"/>
  <c r="DI97" i="8"/>
  <c r="DE97" i="8"/>
  <c r="DA97" i="8"/>
  <c r="CW97" i="8"/>
  <c r="CS97" i="8"/>
  <c r="CO97" i="8"/>
  <c r="CK97" i="8"/>
  <c r="CG97" i="8"/>
  <c r="BU97" i="8"/>
  <c r="BQ97" i="8"/>
  <c r="DI96" i="8"/>
  <c r="DE96" i="8"/>
  <c r="DA96" i="8"/>
  <c r="CW96" i="8"/>
  <c r="CS96" i="8"/>
  <c r="CO96" i="8"/>
  <c r="CK96" i="8"/>
  <c r="CG96" i="8"/>
  <c r="BQ96" i="8"/>
  <c r="DI83" i="8"/>
  <c r="DE83" i="8"/>
  <c r="DA83" i="8"/>
  <c r="CW83" i="8"/>
  <c r="CS83" i="8"/>
  <c r="CO83" i="8"/>
  <c r="CK83" i="8"/>
  <c r="CG83" i="8"/>
  <c r="BY83" i="8"/>
  <c r="BU83" i="8"/>
  <c r="DH82" i="8"/>
  <c r="DD82" i="8"/>
  <c r="CZ82" i="8"/>
  <c r="CV82" i="8"/>
  <c r="CR82" i="8"/>
  <c r="CN82" i="8"/>
  <c r="CJ82" i="8"/>
  <c r="CF82" i="8"/>
  <c r="BX82" i="8"/>
  <c r="BT82" i="8"/>
  <c r="DK81" i="8"/>
  <c r="DG81" i="8"/>
  <c r="DC81" i="8"/>
  <c r="CY81" i="8"/>
  <c r="CU81" i="8"/>
  <c r="CQ81" i="8"/>
  <c r="CM81" i="8"/>
  <c r="CI81" i="8"/>
  <c r="CE81" i="8"/>
  <c r="BW81" i="8"/>
  <c r="BS81" i="8"/>
  <c r="DJ95" i="8"/>
  <c r="DF95" i="8"/>
  <c r="DB95" i="8"/>
  <c r="CX95" i="8"/>
  <c r="CT95" i="8"/>
  <c r="CP95" i="8"/>
  <c r="CL95" i="8"/>
  <c r="CH95" i="8"/>
  <c r="CD95" i="8"/>
  <c r="BZ95" i="8"/>
  <c r="BR95" i="8"/>
  <c r="DJ94" i="8"/>
  <c r="DF94" i="8"/>
  <c r="DB94" i="8"/>
  <c r="CX94" i="8"/>
  <c r="CT94" i="8"/>
  <c r="CP94" i="8"/>
  <c r="CL94" i="8"/>
  <c r="CH94" i="8"/>
  <c r="CD94" i="8"/>
  <c r="BZ94" i="8"/>
  <c r="BR94" i="8"/>
  <c r="DJ93" i="8"/>
  <c r="DF93" i="8"/>
  <c r="DB93" i="8"/>
  <c r="CX93" i="8"/>
  <c r="CT93" i="8"/>
  <c r="CP93" i="8"/>
  <c r="CL93" i="8"/>
  <c r="CH93" i="8"/>
  <c r="CD93" i="8"/>
  <c r="BR93" i="8"/>
  <c r="DI92" i="8"/>
  <c r="DE92" i="8"/>
  <c r="DA92" i="8"/>
  <c r="CW92" i="8"/>
  <c r="CS92" i="8"/>
  <c r="CO92" i="8"/>
  <c r="CK92" i="8"/>
  <c r="CG92" i="8"/>
  <c r="BU92" i="8"/>
  <c r="BQ92" i="8"/>
  <c r="DI91" i="8"/>
  <c r="DE91" i="8"/>
  <c r="DA91" i="8"/>
  <c r="CW91" i="8"/>
  <c r="CS91" i="8"/>
  <c r="CO91" i="8"/>
  <c r="CK91" i="8"/>
  <c r="CG91" i="8"/>
  <c r="BY91" i="8"/>
  <c r="BU91" i="8"/>
  <c r="BQ91" i="8"/>
  <c r="DH90" i="8"/>
  <c r="DD90" i="8"/>
  <c r="CZ90" i="8"/>
  <c r="CV90" i="8"/>
  <c r="CR90" i="8"/>
  <c r="CN90" i="8"/>
  <c r="CJ90" i="8"/>
  <c r="CF90" i="8"/>
  <c r="BX90" i="8"/>
  <c r="BT90" i="8"/>
  <c r="BN90" i="8"/>
  <c r="DK89" i="8"/>
  <c r="DG89" i="8"/>
  <c r="DC89" i="8"/>
  <c r="CY89" i="8"/>
  <c r="CU89" i="8"/>
  <c r="CQ89" i="8"/>
  <c r="CM89" i="8"/>
  <c r="CI89" i="8"/>
  <c r="CE89" i="8"/>
  <c r="BW89" i="8"/>
  <c r="BS89" i="8"/>
  <c r="DJ48" i="8"/>
  <c r="DF48" i="8"/>
  <c r="DB48" i="8"/>
  <c r="CX48" i="8"/>
  <c r="CT48" i="8"/>
  <c r="CP48" i="8"/>
  <c r="CL48" i="8"/>
  <c r="CH48" i="8"/>
  <c r="CD48" i="8"/>
  <c r="BZ48" i="8"/>
  <c r="BR48" i="8"/>
  <c r="DI63" i="8"/>
  <c r="DE63" i="8"/>
  <c r="DA63" i="8"/>
  <c r="CW63" i="8"/>
  <c r="CS63" i="8"/>
  <c r="CN63" i="8"/>
  <c r="CJ63" i="8"/>
  <c r="CF63" i="8"/>
  <c r="DF88" i="8"/>
  <c r="CX88" i="8"/>
  <c r="CP88" i="8"/>
  <c r="CH88" i="8"/>
  <c r="BZ88" i="8"/>
  <c r="BS62" i="8"/>
  <c r="BW62" i="8"/>
  <c r="CE62" i="8"/>
  <c r="CI62" i="8"/>
  <c r="CM62" i="8"/>
  <c r="CR62" i="8"/>
  <c r="CV62" i="8"/>
  <c r="CZ62" i="8"/>
  <c r="DD62" i="8"/>
  <c r="DH62" i="8"/>
  <c r="BN62" i="8"/>
  <c r="BT62" i="8"/>
  <c r="CF62" i="8"/>
  <c r="CJ62" i="8"/>
  <c r="CN62" i="8"/>
  <c r="CS62" i="8"/>
  <c r="CW62" i="8"/>
  <c r="DA62" i="8"/>
  <c r="DE62" i="8"/>
  <c r="DI62" i="8"/>
  <c r="DJ87" i="8"/>
  <c r="DB87" i="8"/>
  <c r="CT87" i="8"/>
  <c r="CL87" i="8"/>
  <c r="BX87" i="8"/>
  <c r="BT87" i="8"/>
  <c r="BT88" i="8"/>
  <c r="BW87" i="8"/>
  <c r="BN87" i="8"/>
  <c r="CF87" i="8"/>
  <c r="CJ87" i="8"/>
  <c r="CN87" i="8"/>
  <c r="CR87" i="8"/>
  <c r="CV87" i="8"/>
  <c r="CZ87" i="8"/>
  <c r="DD87" i="8"/>
  <c r="DH87" i="8"/>
  <c r="BQ87" i="8"/>
  <c r="BU87" i="8"/>
  <c r="BY87" i="8"/>
  <c r="CG87" i="8"/>
  <c r="CK87" i="8"/>
  <c r="CO87" i="8"/>
  <c r="CS87" i="8"/>
  <c r="CW87" i="8"/>
  <c r="DA87" i="8"/>
  <c r="DE87" i="8"/>
  <c r="DI87" i="8"/>
  <c r="BS87" i="8"/>
  <c r="CE98" i="8"/>
  <c r="CA98" i="8"/>
  <c r="BW98" i="8"/>
  <c r="BS98" i="8"/>
  <c r="CI97" i="8"/>
  <c r="CE97" i="8"/>
  <c r="CA97" i="8"/>
  <c r="BW97" i="8"/>
  <c r="BS97" i="8"/>
  <c r="CM96" i="8"/>
  <c r="CI96" i="8"/>
  <c r="CE96" i="8"/>
  <c r="CA96" i="8"/>
  <c r="BW96" i="8"/>
  <c r="BS96" i="8"/>
  <c r="CM83" i="8"/>
  <c r="CI83" i="8"/>
  <c r="CE83" i="8"/>
  <c r="CA83" i="8"/>
  <c r="BW83" i="8"/>
  <c r="CL82" i="8"/>
  <c r="CH82" i="8"/>
  <c r="CD82" i="8"/>
  <c r="BZ82" i="8"/>
  <c r="BV82" i="8"/>
  <c r="CK81" i="8"/>
  <c r="CG81" i="8"/>
  <c r="BY81" i="8"/>
  <c r="BU81" i="8"/>
  <c r="CJ95" i="8"/>
  <c r="CF95" i="8"/>
  <c r="BX95" i="8"/>
  <c r="BT95" i="8"/>
  <c r="CF94" i="8"/>
  <c r="BX94" i="8"/>
  <c r="BT94" i="8"/>
  <c r="CF93" i="8"/>
  <c r="BX93" i="8"/>
  <c r="BT93" i="8"/>
  <c r="BN93" i="8"/>
  <c r="CE92" i="8"/>
  <c r="CA92" i="8"/>
  <c r="BW92" i="8"/>
  <c r="BS92" i="8"/>
  <c r="CI91" i="8"/>
  <c r="CE91" i="8"/>
  <c r="CA91" i="8"/>
  <c r="BW91" i="8"/>
  <c r="CL90" i="8"/>
  <c r="CH90" i="8"/>
  <c r="CD90" i="8"/>
  <c r="BZ90" i="8"/>
  <c r="BV90" i="8"/>
  <c r="CK89" i="8"/>
  <c r="CG89" i="8"/>
  <c r="BY89" i="8"/>
  <c r="BU89" i="8"/>
  <c r="CN48" i="8"/>
  <c r="CJ48" i="8"/>
  <c r="CF48" i="8"/>
  <c r="BX48" i="8"/>
  <c r="BT48" i="8"/>
  <c r="BN48" i="8"/>
  <c r="CU63" i="8"/>
  <c r="CP63" i="8"/>
  <c r="CL63" i="8"/>
  <c r="CH63" i="8"/>
  <c r="CD63" i="8"/>
  <c r="BY63" i="8"/>
  <c r="BS63" i="8"/>
  <c r="BW63" i="8"/>
  <c r="BN63" i="8"/>
  <c r="BT63" i="8"/>
  <c r="DB88" i="8"/>
  <c r="CT88" i="8"/>
  <c r="CL88" i="8"/>
  <c r="CD88" i="8"/>
  <c r="BV88" i="8"/>
  <c r="BN88" i="8"/>
  <c r="CF88" i="8"/>
  <c r="CJ88" i="8"/>
  <c r="CN88" i="8"/>
  <c r="CR88" i="8"/>
  <c r="CV88" i="8"/>
  <c r="CZ88" i="8"/>
  <c r="DD88" i="8"/>
  <c r="DH88" i="8"/>
  <c r="BQ88" i="8"/>
  <c r="BU88" i="8"/>
  <c r="BY88" i="8"/>
  <c r="CG88" i="8"/>
  <c r="CK88" i="8"/>
  <c r="CO88" i="8"/>
  <c r="CS88" i="8"/>
  <c r="CW88" i="8"/>
  <c r="DA88" i="8"/>
  <c r="DE88" i="8"/>
  <c r="DI88" i="8"/>
  <c r="CP87" i="8"/>
  <c r="CH87" i="8"/>
  <c r="BV87" i="8"/>
  <c r="DJ98" i="8"/>
  <c r="DF98" i="8"/>
  <c r="DB98" i="8"/>
  <c r="CX98" i="8"/>
  <c r="CT98" i="8"/>
  <c r="CP98" i="8"/>
  <c r="CL98" i="8"/>
  <c r="CH98" i="8"/>
  <c r="CD98" i="8"/>
  <c r="BZ98" i="8"/>
  <c r="BV98" i="8"/>
  <c r="DJ97" i="8"/>
  <c r="DF97" i="8"/>
  <c r="DB97" i="8"/>
  <c r="CX97" i="8"/>
  <c r="CT97" i="8"/>
  <c r="CP97" i="8"/>
  <c r="CL97" i="8"/>
  <c r="CH97" i="8"/>
  <c r="CD97" i="8"/>
  <c r="BZ97" i="8"/>
  <c r="BV97" i="8"/>
  <c r="DJ96" i="8"/>
  <c r="DF96" i="8"/>
  <c r="DB96" i="8"/>
  <c r="CX96" i="8"/>
  <c r="CT96" i="8"/>
  <c r="CP96" i="8"/>
  <c r="CL96" i="8"/>
  <c r="CH96" i="8"/>
  <c r="CD96" i="8"/>
  <c r="BZ96" i="8"/>
  <c r="BV96" i="8"/>
  <c r="DJ83" i="8"/>
  <c r="DF83" i="8"/>
  <c r="DB83" i="8"/>
  <c r="CX83" i="8"/>
  <c r="CT83" i="8"/>
  <c r="CP83" i="8"/>
  <c r="CL83" i="8"/>
  <c r="CH83" i="8"/>
  <c r="CD83" i="8"/>
  <c r="BZ83" i="8"/>
  <c r="BV83" i="8"/>
  <c r="DI82" i="8"/>
  <c r="DE82" i="8"/>
  <c r="DA82" i="8"/>
  <c r="CW82" i="8"/>
  <c r="CS82" i="8"/>
  <c r="CO82" i="8"/>
  <c r="CK82" i="8"/>
  <c r="CG82" i="8"/>
  <c r="BY82" i="8"/>
  <c r="BU82" i="8"/>
  <c r="DH81" i="8"/>
  <c r="DD81" i="8"/>
  <c r="CZ81" i="8"/>
  <c r="CV81" i="8"/>
  <c r="CR81" i="8"/>
  <c r="CN81" i="8"/>
  <c r="CJ81" i="8"/>
  <c r="CF81" i="8"/>
  <c r="BX81" i="8"/>
  <c r="BT81" i="8"/>
  <c r="DK95" i="8"/>
  <c r="DG95" i="8"/>
  <c r="DC95" i="8"/>
  <c r="CY95" i="8"/>
  <c r="CU95" i="8"/>
  <c r="CQ95" i="8"/>
  <c r="CM95" i="8"/>
  <c r="CI95" i="8"/>
  <c r="CE95" i="8"/>
  <c r="CA95" i="8"/>
  <c r="BW95" i="8"/>
  <c r="DK94" i="8"/>
  <c r="DG94" i="8"/>
  <c r="DC94" i="8"/>
  <c r="CY94" i="8"/>
  <c r="CU94" i="8"/>
  <c r="CQ94" i="8"/>
  <c r="CM94" i="8"/>
  <c r="CI94" i="8"/>
  <c r="CE94" i="8"/>
  <c r="CA94" i="8"/>
  <c r="BW94" i="8"/>
  <c r="DK93" i="8"/>
  <c r="DG93" i="8"/>
  <c r="DC93" i="8"/>
  <c r="CY93" i="8"/>
  <c r="CU93" i="8"/>
  <c r="CQ93" i="8"/>
  <c r="CM93" i="8"/>
  <c r="CI93" i="8"/>
  <c r="CE93" i="8"/>
  <c r="CA93" i="8"/>
  <c r="BW93" i="8"/>
  <c r="DJ92" i="8"/>
  <c r="DF92" i="8"/>
  <c r="DB92" i="8"/>
  <c r="CX92" i="8"/>
  <c r="CT92" i="8"/>
  <c r="CP92" i="8"/>
  <c r="CL92" i="8"/>
  <c r="CH92" i="8"/>
  <c r="CD92" i="8"/>
  <c r="BZ92" i="8"/>
  <c r="BV92" i="8"/>
  <c r="DJ91" i="8"/>
  <c r="DF91" i="8"/>
  <c r="DB91" i="8"/>
  <c r="CX91" i="8"/>
  <c r="CT91" i="8"/>
  <c r="CP91" i="8"/>
  <c r="CL91" i="8"/>
  <c r="CH91" i="8"/>
  <c r="CD91" i="8"/>
  <c r="BZ91" i="8"/>
  <c r="BV91" i="8"/>
  <c r="DI90" i="8"/>
  <c r="DE90" i="8"/>
  <c r="DA90" i="8"/>
  <c r="CW90" i="8"/>
  <c r="CS90" i="8"/>
  <c r="CO90" i="8"/>
  <c r="CK90" i="8"/>
  <c r="CG90" i="8"/>
  <c r="BY90" i="8"/>
  <c r="DH89" i="8"/>
  <c r="DD89" i="8"/>
  <c r="CZ89" i="8"/>
  <c r="CV89" i="8"/>
  <c r="CR89" i="8"/>
  <c r="CN89" i="8"/>
  <c r="CJ89" i="8"/>
  <c r="CF89" i="8"/>
  <c r="BT89" i="8"/>
  <c r="DK48" i="8"/>
  <c r="DG48" i="8"/>
  <c r="DC48" i="8"/>
  <c r="CY48" i="8"/>
  <c r="CU48" i="8"/>
  <c r="CQ48" i="8"/>
  <c r="CM48" i="8"/>
  <c r="CI48" i="8"/>
  <c r="CE48" i="8"/>
  <c r="DJ63" i="8"/>
  <c r="DF63" i="8"/>
  <c r="DB63" i="8"/>
  <c r="CX63" i="8"/>
  <c r="CT63" i="8"/>
  <c r="CO63" i="8"/>
  <c r="CK63" i="8"/>
  <c r="CG63" i="8"/>
  <c r="BQ63" i="8"/>
  <c r="DG88" i="8"/>
  <c r="CY88" i="8"/>
  <c r="CQ88" i="8"/>
  <c r="CI88" i="8"/>
  <c r="BS88" i="8"/>
  <c r="CP62" i="8"/>
  <c r="CH62" i="8"/>
  <c r="BU62" i="8"/>
  <c r="CA62" i="8"/>
  <c r="DK87" i="8"/>
  <c r="DC87" i="8"/>
  <c r="CU87" i="8"/>
  <c r="CM87" i="8"/>
  <c r="CE87" i="8"/>
  <c r="BR87" i="8"/>
  <c r="CY80" i="8"/>
  <c r="CU80" i="8"/>
  <c r="CQ80" i="8"/>
  <c r="CM80" i="8"/>
  <c r="CI80" i="8"/>
  <c r="CE80" i="8"/>
  <c r="BS80" i="8"/>
  <c r="CX79" i="8"/>
  <c r="CT79" i="8"/>
  <c r="CP79" i="8"/>
  <c r="CL79" i="8"/>
  <c r="CH79" i="8"/>
  <c r="CD79" i="8"/>
  <c r="BR79" i="8"/>
  <c r="CO78" i="8"/>
  <c r="CK78" i="8"/>
  <c r="CG78" i="8"/>
  <c r="BU78" i="8"/>
  <c r="CN77" i="8"/>
  <c r="CJ77" i="8"/>
  <c r="CF77" i="8"/>
  <c r="BT77" i="8"/>
  <c r="BN77" i="8"/>
  <c r="CM76" i="8"/>
  <c r="CI76" i="8"/>
  <c r="CE76" i="8"/>
  <c r="BS76" i="8"/>
  <c r="CH75" i="8"/>
  <c r="CD75" i="8"/>
  <c r="BR75" i="8"/>
  <c r="CG86" i="8"/>
  <c r="BQ86" i="8"/>
  <c r="BJ44" i="8"/>
  <c r="BF44" i="8"/>
  <c r="BB44" i="8"/>
  <c r="BJ40" i="8"/>
  <c r="BF40" i="8"/>
  <c r="BB40" i="8"/>
  <c r="DI80" i="8"/>
  <c r="DE80" i="8"/>
  <c r="DA80" i="8"/>
  <c r="CW80" i="8"/>
  <c r="CS80" i="8"/>
  <c r="CO80" i="8"/>
  <c r="CK80" i="8"/>
  <c r="CG80" i="8"/>
  <c r="BY80" i="8"/>
  <c r="BU80" i="8"/>
  <c r="BQ80" i="8"/>
  <c r="DH79" i="8"/>
  <c r="DD79" i="8"/>
  <c r="CZ79" i="8"/>
  <c r="CV79" i="8"/>
  <c r="CR79" i="8"/>
  <c r="CN79" i="8"/>
  <c r="CJ79" i="8"/>
  <c r="CF79" i="8"/>
  <c r="BX79" i="8"/>
  <c r="BT79" i="8"/>
  <c r="BN79" i="8"/>
  <c r="DK78" i="8"/>
  <c r="DG78" i="8"/>
  <c r="DC78" i="8"/>
  <c r="CY78" i="8"/>
  <c r="CU78" i="8"/>
  <c r="CQ78" i="8"/>
  <c r="CM78" i="8"/>
  <c r="CI78" i="8"/>
  <c r="CE78" i="8"/>
  <c r="CA78" i="8"/>
  <c r="BW78" i="8"/>
  <c r="BS78" i="8"/>
  <c r="DJ77" i="8"/>
  <c r="DF77" i="8"/>
  <c r="DB77" i="8"/>
  <c r="CX77" i="8"/>
  <c r="CT77" i="8"/>
  <c r="CP77" i="8"/>
  <c r="CL77" i="8"/>
  <c r="CH77" i="8"/>
  <c r="CD77" i="8"/>
  <c r="BZ77" i="8"/>
  <c r="BV77" i="8"/>
  <c r="BR77" i="8"/>
  <c r="DI76" i="8"/>
  <c r="DE76" i="8"/>
  <c r="DA76" i="8"/>
  <c r="CW76" i="8"/>
  <c r="CS76" i="8"/>
  <c r="CO76" i="8"/>
  <c r="CK76" i="8"/>
  <c r="CG76" i="8"/>
  <c r="BY76" i="8"/>
  <c r="BU76" i="8"/>
  <c r="BQ76" i="8"/>
  <c r="DH75" i="8"/>
  <c r="DD75" i="8"/>
  <c r="CZ75" i="8"/>
  <c r="CV75" i="8"/>
  <c r="CR75" i="8"/>
  <c r="CN75" i="8"/>
  <c r="CJ75" i="8"/>
  <c r="CF75" i="8"/>
  <c r="BX75" i="8"/>
  <c r="BT75" i="8"/>
  <c r="BN75" i="8"/>
  <c r="DK86" i="8"/>
  <c r="DG86" i="8"/>
  <c r="DC86" i="8"/>
  <c r="CY86" i="8"/>
  <c r="CU86" i="8"/>
  <c r="CQ86" i="8"/>
  <c r="CM86" i="8"/>
  <c r="CI86" i="8"/>
  <c r="CE86" i="8"/>
  <c r="CA86" i="8"/>
  <c r="BW86" i="8"/>
  <c r="BS86" i="8"/>
  <c r="BK45" i="8"/>
  <c r="BG45" i="8"/>
  <c r="BC45" i="8"/>
  <c r="BL44" i="8"/>
  <c r="BH44" i="8"/>
  <c r="BD44" i="8"/>
  <c r="BK41" i="8"/>
  <c r="BG41" i="8"/>
  <c r="BC41" i="8"/>
  <c r="BL40" i="8"/>
  <c r="BH40" i="8"/>
  <c r="BD40" i="8"/>
  <c r="DH80" i="8"/>
  <c r="DD80" i="8"/>
  <c r="CZ80" i="8"/>
  <c r="CV80" i="8"/>
  <c r="CR80" i="8"/>
  <c r="CN80" i="8"/>
  <c r="CJ80" i="8"/>
  <c r="CF80" i="8"/>
  <c r="BT80" i="8"/>
  <c r="DK79" i="8"/>
  <c r="DG79" i="8"/>
  <c r="DC79" i="8"/>
  <c r="CY79" i="8"/>
  <c r="CU79" i="8"/>
  <c r="CQ79" i="8"/>
  <c r="CM79" i="8"/>
  <c r="CI79" i="8"/>
  <c r="CE79" i="8"/>
  <c r="DJ78" i="8"/>
  <c r="DF78" i="8"/>
  <c r="DB78" i="8"/>
  <c r="CX78" i="8"/>
  <c r="CT78" i="8"/>
  <c r="CP78" i="8"/>
  <c r="CL78" i="8"/>
  <c r="CH78" i="8"/>
  <c r="CD78" i="8"/>
  <c r="DI77" i="8"/>
  <c r="DE77" i="8"/>
  <c r="DA77" i="8"/>
  <c r="CW77" i="8"/>
  <c r="CS77" i="8"/>
  <c r="CO77" i="8"/>
  <c r="CK77" i="8"/>
  <c r="CG77" i="8"/>
  <c r="DH76" i="8"/>
  <c r="DD76" i="8"/>
  <c r="CZ76" i="8"/>
  <c r="CV76" i="8"/>
  <c r="CR76" i="8"/>
  <c r="CN76" i="8"/>
  <c r="CJ76" i="8"/>
  <c r="CF76" i="8"/>
  <c r="BT76" i="8"/>
  <c r="DK75" i="8"/>
  <c r="DG75" i="8"/>
  <c r="DC75" i="8"/>
  <c r="CY75" i="8"/>
  <c r="CU75" i="8"/>
  <c r="CQ75" i="8"/>
  <c r="CM75" i="8"/>
  <c r="CI75" i="8"/>
  <c r="CE75" i="8"/>
  <c r="DJ86" i="8"/>
  <c r="DF86" i="8"/>
  <c r="DB86" i="8"/>
  <c r="CX86" i="8"/>
  <c r="CT86" i="8"/>
  <c r="CP86" i="8"/>
  <c r="CL86" i="8"/>
  <c r="CH86" i="8"/>
  <c r="BJ45" i="8"/>
  <c r="BF45" i="8"/>
  <c r="BK44" i="8"/>
  <c r="BG44" i="8"/>
  <c r="BJ41" i="8"/>
  <c r="BF41" i="8"/>
  <c r="BK40" i="8"/>
  <c r="BG40" i="8"/>
  <c r="BB23" i="8"/>
  <c r="BF23" i="8"/>
  <c r="BJ23" i="8"/>
  <c r="BC23" i="8"/>
  <c r="BG23" i="8"/>
  <c r="BK23" i="8"/>
  <c r="BH35" i="8"/>
  <c r="BD35" i="8"/>
  <c r="BI60" i="8"/>
  <c r="BD60" i="8"/>
  <c r="BT85" i="8"/>
  <c r="BN85" i="8"/>
  <c r="BL31" i="8"/>
  <c r="BH31" i="8"/>
  <c r="BD31" i="8"/>
  <c r="BJ36" i="8"/>
  <c r="BF36" i="8"/>
  <c r="BK35" i="8"/>
  <c r="BG35" i="8"/>
  <c r="BC35" i="8"/>
  <c r="BL60" i="8"/>
  <c r="BH60" i="8"/>
  <c r="BC60" i="8"/>
  <c r="BL34" i="8"/>
  <c r="BH34" i="8"/>
  <c r="BD34" i="8"/>
  <c r="BM73" i="8"/>
  <c r="CB73" i="8" s="1"/>
  <c r="BI73" i="8"/>
  <c r="BD73" i="8"/>
  <c r="BM59" i="8"/>
  <c r="CB59" i="8" s="1"/>
  <c r="BI59" i="8"/>
  <c r="BD59" i="8"/>
  <c r="BM58" i="8"/>
  <c r="CB58" i="8" s="1"/>
  <c r="BI58" i="8"/>
  <c r="BD58" i="8"/>
  <c r="DK85" i="8"/>
  <c r="DG85" i="8"/>
  <c r="DC85" i="8"/>
  <c r="CY85" i="8"/>
  <c r="CU85" i="8"/>
  <c r="CQ85" i="8"/>
  <c r="CM85" i="8"/>
  <c r="CI85" i="8"/>
  <c r="CE85" i="8"/>
  <c r="CA85" i="8"/>
  <c r="BW85" i="8"/>
  <c r="BS85" i="8"/>
  <c r="BK31" i="8"/>
  <c r="BG31" i="8"/>
  <c r="BC31" i="8"/>
  <c r="BL30" i="8"/>
  <c r="BH30" i="8"/>
  <c r="BD30" i="8"/>
  <c r="BL29" i="8"/>
  <c r="BH29" i="8"/>
  <c r="BD29" i="8"/>
  <c r="BB24" i="8"/>
  <c r="BF24" i="8"/>
  <c r="BJ24" i="8"/>
  <c r="BC24" i="8"/>
  <c r="BG24" i="8"/>
  <c r="BK24" i="8"/>
  <c r="BM23" i="8"/>
  <c r="CB23" i="8" s="1"/>
  <c r="BE23" i="8"/>
  <c r="BJ35" i="8"/>
  <c r="BF35" i="8"/>
  <c r="BK60" i="8"/>
  <c r="BG60" i="8"/>
  <c r="BK34" i="8"/>
  <c r="BG34" i="8"/>
  <c r="BL73" i="8"/>
  <c r="BH73" i="8"/>
  <c r="BL59" i="8"/>
  <c r="BH59" i="8"/>
  <c r="BL58" i="8"/>
  <c r="BH58" i="8"/>
  <c r="DJ85" i="8"/>
  <c r="DF85" i="8"/>
  <c r="DB85" i="8"/>
  <c r="CX85" i="8"/>
  <c r="CT85" i="8"/>
  <c r="CP85" i="8"/>
  <c r="CL85" i="8"/>
  <c r="CH85" i="8"/>
  <c r="BL33" i="8"/>
  <c r="BH33" i="8"/>
  <c r="BJ31" i="8"/>
  <c r="BF31" i="8"/>
  <c r="BK30" i="8"/>
  <c r="BG30" i="8"/>
  <c r="BK29" i="8"/>
  <c r="BG29" i="8"/>
  <c r="BL23" i="8"/>
  <c r="BD23" i="8"/>
  <c r="BB17" i="8"/>
  <c r="BF17" i="8"/>
  <c r="BJ17" i="8"/>
  <c r="BD17" i="8"/>
  <c r="BI17" i="8"/>
  <c r="BC17" i="8"/>
  <c r="BH17" i="8"/>
  <c r="BM17" i="8"/>
  <c r="CB17" i="8" s="1"/>
  <c r="BM21" i="8"/>
  <c r="CB21" i="8" s="1"/>
  <c r="BI21" i="8"/>
  <c r="BD21" i="8"/>
  <c r="BK17" i="8"/>
  <c r="BL22" i="8"/>
  <c r="BH22" i="8"/>
  <c r="BD22" i="8"/>
  <c r="BL21" i="8"/>
  <c r="BH21" i="8"/>
  <c r="BC21" i="8"/>
  <c r="BL20" i="8"/>
  <c r="BH20" i="8"/>
  <c r="BD20" i="8"/>
  <c r="BL19" i="8"/>
  <c r="BH19" i="8"/>
  <c r="BD19" i="8"/>
  <c r="BM18" i="8"/>
  <c r="CB18" i="8" s="1"/>
  <c r="BI18" i="8"/>
  <c r="BD18" i="8"/>
  <c r="BM57" i="8"/>
  <c r="CB57" i="8" s="1"/>
  <c r="BI57" i="8"/>
  <c r="BD57" i="8"/>
  <c r="BG17" i="8"/>
  <c r="BK22" i="8"/>
  <c r="BG22" i="8"/>
  <c r="BK21" i="8"/>
  <c r="BG21" i="8"/>
  <c r="BK20" i="8"/>
  <c r="BG20" i="8"/>
  <c r="BK19" i="8"/>
  <c r="BG19" i="8"/>
  <c r="BL18" i="8"/>
  <c r="BH18" i="8"/>
  <c r="BL57" i="8"/>
  <c r="BH57" i="8"/>
  <c r="BL71" i="8"/>
  <c r="BH71" i="8"/>
  <c r="BE17" i="8"/>
  <c r="BI16" i="8"/>
  <c r="BD16" i="8"/>
  <c r="BC15" i="8"/>
  <c r="BG15" i="8"/>
  <c r="BK15" i="8"/>
  <c r="BM14" i="8"/>
  <c r="CB14" i="8" s="1"/>
  <c r="BH14" i="8"/>
  <c r="BI13" i="8"/>
  <c r="BD13" i="8"/>
  <c r="BC69" i="8"/>
  <c r="BG69" i="8"/>
  <c r="BK69" i="8"/>
  <c r="BB69" i="8"/>
  <c r="BH69" i="8"/>
  <c r="BM69" i="8"/>
  <c r="CB69" i="8" s="1"/>
  <c r="BD69" i="8"/>
  <c r="BI69" i="8"/>
  <c r="BE69" i="8"/>
  <c r="BJ69" i="8"/>
  <c r="BH16" i="8"/>
  <c r="BC14" i="8"/>
  <c r="BG14" i="8"/>
  <c r="BK14" i="8"/>
  <c r="BB16" i="8"/>
  <c r="BF16" i="8"/>
  <c r="BJ16" i="8"/>
  <c r="BC13" i="8"/>
  <c r="BG13" i="8"/>
  <c r="BK13" i="8"/>
  <c r="BK16" i="8"/>
  <c r="BE16" i="8"/>
  <c r="BM15" i="8"/>
  <c r="CB15" i="8" s="1"/>
  <c r="BH15" i="8"/>
  <c r="BB15" i="8"/>
  <c r="BI14" i="8"/>
  <c r="BD14" i="8"/>
  <c r="BJ13" i="8"/>
  <c r="BE13" i="8"/>
  <c r="BC55" i="8"/>
  <c r="BH55" i="8"/>
  <c r="BL55" i="8"/>
  <c r="BF69" i="8"/>
  <c r="BB11" i="8"/>
  <c r="BF11" i="8"/>
  <c r="BJ11" i="8"/>
  <c r="BB53" i="8"/>
  <c r="BG53" i="8"/>
  <c r="BK53" i="8"/>
  <c r="BB68" i="8"/>
  <c r="BG68" i="8"/>
  <c r="BK68" i="8"/>
  <c r="BC68" i="8"/>
  <c r="BH68" i="8"/>
  <c r="BL68" i="8"/>
  <c r="BD68" i="8"/>
  <c r="BI68" i="8"/>
  <c r="BM68" i="8"/>
  <c r="CB68" i="8" s="1"/>
  <c r="BE11" i="8"/>
  <c r="BD67" i="8"/>
  <c r="BH67" i="8"/>
  <c r="BL67" i="8"/>
  <c r="BC67" i="8"/>
  <c r="BG67" i="8"/>
  <c r="BK67" i="8"/>
  <c r="BB67" i="8"/>
  <c r="BJ67" i="8"/>
  <c r="BE67" i="8"/>
  <c r="BM67" i="8"/>
  <c r="CB67" i="8" s="1"/>
  <c r="BF67" i="8"/>
  <c r="BI11" i="8"/>
  <c r="BD11" i="8"/>
  <c r="BC10" i="8"/>
  <c r="BG10" i="8"/>
  <c r="BK10" i="8"/>
  <c r="BJ53" i="8"/>
  <c r="BD53" i="8"/>
  <c r="BC9" i="8"/>
  <c r="BG9" i="8"/>
  <c r="BK9" i="8"/>
  <c r="BJ68" i="8"/>
  <c r="BD52" i="8"/>
  <c r="BH8" i="8"/>
  <c r="BD8" i="8"/>
  <c r="BI51" i="8"/>
  <c r="BD51" i="8"/>
  <c r="BL52" i="8"/>
  <c r="BH52" i="8"/>
  <c r="BK8" i="8"/>
  <c r="BG8" i="8"/>
  <c r="BL51" i="8"/>
  <c r="BH51" i="8"/>
  <c r="BK66" i="8"/>
  <c r="BG66" i="8"/>
  <c r="BC66" i="8"/>
  <c r="BL7" i="8"/>
  <c r="BH7" i="8"/>
  <c r="BD7" i="8"/>
  <c r="BM50" i="8"/>
  <c r="CB50" i="8" s="1"/>
  <c r="BM4" i="8"/>
  <c r="CB4" i="8" s="1"/>
  <c r="BB50" i="8"/>
  <c r="BG50" i="8"/>
  <c r="BK50" i="8"/>
  <c r="BC50" i="8"/>
  <c r="BH50" i="8"/>
  <c r="BL50" i="8"/>
  <c r="BI50" i="8"/>
  <c r="BC4" i="8"/>
  <c r="BG4" i="8"/>
  <c r="BK4" i="8"/>
  <c r="BD4" i="8"/>
  <c r="BH4" i="8"/>
  <c r="BL4" i="8"/>
  <c r="BL66" i="8"/>
  <c r="BH66" i="8"/>
  <c r="BM7" i="8"/>
  <c r="CB7" i="8" s="1"/>
  <c r="BI7" i="8"/>
  <c r="BE7" i="8"/>
  <c r="BB6" i="8"/>
  <c r="BF6" i="8"/>
  <c r="BJ6" i="8"/>
  <c r="BC6" i="8"/>
  <c r="BG6" i="8"/>
  <c r="BK6" i="8"/>
  <c r="BF50" i="8"/>
  <c r="BB5" i="8"/>
  <c r="BF5" i="8"/>
  <c r="BJ5" i="8"/>
  <c r="BC5" i="8"/>
  <c r="BG5" i="8"/>
  <c r="BK5" i="8"/>
  <c r="BF4" i="8"/>
  <c r="AT17" i="3"/>
  <c r="CY26" i="8" l="1"/>
  <c r="BV26" i="8"/>
  <c r="CT72" i="8"/>
  <c r="CO26" i="8"/>
  <c r="BS26" i="8"/>
  <c r="BU26" i="8"/>
  <c r="DD70" i="8"/>
  <c r="CI70" i="8"/>
  <c r="CX39" i="8"/>
  <c r="BS38" i="8"/>
  <c r="DF54" i="8"/>
  <c r="CN43" i="8"/>
  <c r="CD12" i="8"/>
  <c r="CJ27" i="8"/>
  <c r="CL42" i="8"/>
  <c r="CY70" i="8"/>
  <c r="BT70" i="8"/>
  <c r="DD27" i="8"/>
  <c r="CR72" i="8"/>
  <c r="CN61" i="8"/>
  <c r="CD46" i="8"/>
  <c r="DC39" i="8"/>
  <c r="BZ38" i="8"/>
  <c r="CR38" i="8"/>
  <c r="CY54" i="8"/>
  <c r="CY43" i="8"/>
  <c r="DG37" i="8"/>
  <c r="CL47" i="8"/>
  <c r="BW26" i="8"/>
  <c r="BV42" i="8"/>
  <c r="CR3" i="8"/>
  <c r="CN70" i="8"/>
  <c r="CZ70" i="8"/>
  <c r="CD65" i="8"/>
  <c r="DI56" i="8"/>
  <c r="CW12" i="8"/>
  <c r="CR70" i="8"/>
  <c r="BN26" i="8"/>
  <c r="BY72" i="8"/>
  <c r="CX43" i="8"/>
  <c r="CN38" i="8"/>
  <c r="BW43" i="8"/>
  <c r="CG42" i="8"/>
  <c r="DF26" i="8"/>
  <c r="CY27" i="8"/>
  <c r="CW72" i="8"/>
  <c r="DC70" i="8"/>
  <c r="DH70" i="8"/>
  <c r="BQ70" i="8"/>
  <c r="CQ65" i="8"/>
  <c r="DB3" i="8"/>
  <c r="CS65" i="8"/>
  <c r="BQ12" i="8"/>
  <c r="BU12" i="8"/>
  <c r="CQ70" i="8"/>
  <c r="DG70" i="8"/>
  <c r="CF70" i="8"/>
  <c r="CV70" i="8"/>
  <c r="CN26" i="8"/>
  <c r="BV38" i="8"/>
  <c r="CF42" i="8"/>
  <c r="CY12" i="8"/>
  <c r="BU70" i="8"/>
  <c r="CZ27" i="8"/>
  <c r="CF12" i="8"/>
  <c r="DC12" i="8"/>
  <c r="CM70" i="8"/>
  <c r="BX70" i="8"/>
  <c r="CH3" i="8"/>
  <c r="CU70" i="8"/>
  <c r="DK70" i="8"/>
  <c r="CJ70" i="8"/>
  <c r="CI26" i="8"/>
  <c r="DD26" i="8"/>
  <c r="CI42" i="8"/>
  <c r="DB26" i="8"/>
  <c r="CU61" i="8"/>
  <c r="CG37" i="8"/>
  <c r="CA37" i="8"/>
  <c r="DH38" i="8"/>
  <c r="CH38" i="8"/>
  <c r="DK38" i="8"/>
  <c r="CL38" i="8"/>
  <c r="CQ38" i="8"/>
  <c r="CX38" i="8"/>
  <c r="BW38" i="8"/>
  <c r="CD38" i="8"/>
  <c r="DD38" i="8"/>
  <c r="BT38" i="8"/>
  <c r="DG38" i="8"/>
  <c r="BQ38" i="8"/>
  <c r="CW38" i="8"/>
  <c r="CV38" i="8"/>
  <c r="CR54" i="8"/>
  <c r="CJ54" i="8"/>
  <c r="CL54" i="8"/>
  <c r="BW54" i="8"/>
  <c r="BU43" i="8"/>
  <c r="CK43" i="8"/>
  <c r="CU43" i="8"/>
  <c r="BS43" i="8"/>
  <c r="CT43" i="8"/>
  <c r="DK43" i="8"/>
  <c r="CE43" i="8"/>
  <c r="DF43" i="8"/>
  <c r="CI43" i="8"/>
  <c r="DJ43" i="8"/>
  <c r="CP43" i="8"/>
  <c r="CH43" i="8"/>
  <c r="CX28" i="8"/>
  <c r="CM28" i="8"/>
  <c r="DK28" i="8"/>
  <c r="CG72" i="8"/>
  <c r="DE72" i="8"/>
  <c r="CD72" i="8"/>
  <c r="CX72" i="8"/>
  <c r="DH72" i="8"/>
  <c r="CJ72" i="8"/>
  <c r="DK72" i="8"/>
  <c r="CQ72" i="8"/>
  <c r="CS72" i="8"/>
  <c r="CP72" i="8"/>
  <c r="BX72" i="8"/>
  <c r="DC72" i="8"/>
  <c r="CO72" i="8"/>
  <c r="DI72" i="8"/>
  <c r="CH72" i="8"/>
  <c r="DF72" i="8"/>
  <c r="CZ72" i="8"/>
  <c r="CF72" i="8"/>
  <c r="DG72" i="8"/>
  <c r="CM72" i="8"/>
  <c r="BU72" i="8"/>
  <c r="BR72" i="8"/>
  <c r="DJ72" i="8"/>
  <c r="CV72" i="8"/>
  <c r="CT37" i="8"/>
  <c r="DI37" i="8"/>
  <c r="DG47" i="8"/>
  <c r="DF47" i="8"/>
  <c r="BY12" i="8"/>
  <c r="CS26" i="8"/>
  <c r="CX26" i="8"/>
  <c r="BQ26" i="8"/>
  <c r="CW26" i="8"/>
  <c r="CD26" i="8"/>
  <c r="DJ26" i="8"/>
  <c r="CH26" i="8"/>
  <c r="CZ26" i="8"/>
  <c r="CJ26" i="8"/>
  <c r="DK26" i="8"/>
  <c r="CU26" i="8"/>
  <c r="CE26" i="8"/>
  <c r="DH26" i="8"/>
  <c r="BT26" i="8"/>
  <c r="DC26" i="8"/>
  <c r="DE26" i="8"/>
  <c r="DI26" i="8"/>
  <c r="BR26" i="8"/>
  <c r="CK26" i="8"/>
  <c r="CL26" i="8"/>
  <c r="CV26" i="8"/>
  <c r="CF26" i="8"/>
  <c r="DG26" i="8"/>
  <c r="CQ26" i="8"/>
  <c r="CR26" i="8"/>
  <c r="CM26" i="8"/>
  <c r="BZ26" i="8"/>
  <c r="CA26" i="8"/>
  <c r="BY26" i="8"/>
  <c r="CT26" i="8"/>
  <c r="CR46" i="8"/>
  <c r="CQ25" i="8"/>
  <c r="DK25" i="8"/>
  <c r="CH12" i="8"/>
  <c r="CE27" i="8"/>
  <c r="CU72" i="8"/>
  <c r="BZ72" i="8"/>
  <c r="DD25" i="8"/>
  <c r="BN65" i="8"/>
  <c r="CN65" i="8"/>
  <c r="CE3" i="8"/>
  <c r="DC3" i="8"/>
  <c r="BN3" i="8"/>
  <c r="CK3" i="8"/>
  <c r="DH65" i="8"/>
  <c r="CV12" i="8"/>
  <c r="BN72" i="8"/>
  <c r="CM12" i="8"/>
  <c r="DI12" i="8"/>
  <c r="CI12" i="8"/>
  <c r="DE12" i="8"/>
  <c r="CJ12" i="8"/>
  <c r="CZ12" i="8"/>
  <c r="CQ12" i="8"/>
  <c r="BW12" i="8"/>
  <c r="CP12" i="8"/>
  <c r="BT12" i="8"/>
  <c r="CG12" i="8"/>
  <c r="BR12" i="8"/>
  <c r="CS12" i="8"/>
  <c r="BS12" i="8"/>
  <c r="CO12" i="8"/>
  <c r="DJ12" i="8"/>
  <c r="DK12" i="8"/>
  <c r="BN12" i="8"/>
  <c r="CN12" i="8"/>
  <c r="DD12" i="8"/>
  <c r="DG12" i="8"/>
  <c r="CL12" i="8"/>
  <c r="CX12" i="8"/>
  <c r="CT12" i="8"/>
  <c r="CR12" i="8"/>
  <c r="DH12" i="8"/>
  <c r="DB12" i="8"/>
  <c r="DH43" i="8"/>
  <c r="DA38" i="8"/>
  <c r="BR42" i="8"/>
  <c r="CU42" i="8"/>
  <c r="CR42" i="8"/>
  <c r="CO42" i="8"/>
  <c r="CX42" i="8"/>
  <c r="BQ42" i="8"/>
  <c r="DG42" i="8"/>
  <c r="CZ42" i="8"/>
  <c r="DA42" i="8"/>
  <c r="DJ42" i="8"/>
  <c r="CA42" i="8"/>
  <c r="BN42" i="8"/>
  <c r="CD42" i="8"/>
  <c r="BS42" i="8"/>
  <c r="CH56" i="8"/>
  <c r="CP56" i="8"/>
  <c r="CF56" i="8"/>
  <c r="CR56" i="8"/>
  <c r="DC27" i="8"/>
  <c r="DK27" i="8"/>
  <c r="CM27" i="8"/>
  <c r="BU27" i="8"/>
  <c r="CN27" i="8"/>
  <c r="CI27" i="8"/>
  <c r="BQ32" i="8"/>
  <c r="CA47" i="8"/>
  <c r="CG26" i="8"/>
  <c r="CA33" i="8"/>
  <c r="CJ25" i="8"/>
  <c r="BN27" i="8"/>
  <c r="CV27" i="8"/>
  <c r="DA32" i="8"/>
  <c r="CE39" i="8"/>
  <c r="CU27" i="8"/>
  <c r="CF27" i="8"/>
  <c r="CU32" i="8"/>
  <c r="CI25" i="8"/>
  <c r="CL32" i="8"/>
  <c r="CZ38" i="8"/>
  <c r="BW32" i="8"/>
  <c r="BW42" i="8"/>
  <c r="CT42" i="8"/>
  <c r="DE42" i="8"/>
  <c r="CK42" i="8"/>
  <c r="DH42" i="8"/>
  <c r="CJ42" i="8"/>
  <c r="DK42" i="8"/>
  <c r="CQ42" i="8"/>
  <c r="CO37" i="8"/>
  <c r="CP26" i="8"/>
  <c r="CG20" i="8"/>
  <c r="DB42" i="8"/>
  <c r="CH42" i="8"/>
  <c r="CW42" i="8"/>
  <c r="BU42" i="8"/>
  <c r="CV42" i="8"/>
  <c r="BX42" i="8"/>
  <c r="CY42" i="8"/>
  <c r="CE42" i="8"/>
  <c r="BX26" i="8"/>
  <c r="BW25" i="8"/>
  <c r="CD54" i="8"/>
  <c r="BZ42" i="8"/>
  <c r="DA26" i="8"/>
  <c r="CM7" i="8"/>
  <c r="BX32" i="8"/>
  <c r="CU39" i="8"/>
  <c r="BS70" i="8"/>
  <c r="CI71" i="8"/>
  <c r="BW58" i="8"/>
  <c r="DI65" i="8"/>
  <c r="BX56" i="8"/>
  <c r="CE32" i="8"/>
  <c r="DK47" i="8"/>
  <c r="CK9" i="8"/>
  <c r="CK20" i="8"/>
  <c r="CK22" i="8"/>
  <c r="BX65" i="8"/>
  <c r="CL71" i="8"/>
  <c r="DA56" i="8"/>
  <c r="BY38" i="8"/>
  <c r="BY14" i="8"/>
  <c r="BS4" i="8"/>
  <c r="CS55" i="8"/>
  <c r="DB18" i="8"/>
  <c r="DA34" i="8"/>
  <c r="CA12" i="8"/>
  <c r="BY70" i="8"/>
  <c r="BS46" i="8"/>
  <c r="DH3" i="8"/>
  <c r="BR3" i="8"/>
  <c r="CD3" i="8"/>
  <c r="CT3" i="8"/>
  <c r="DJ3" i="8"/>
  <c r="CI3" i="8"/>
  <c r="CY3" i="8"/>
  <c r="CS3" i="8"/>
  <c r="BR61" i="8"/>
  <c r="CZ61" i="8"/>
  <c r="CJ61" i="8"/>
  <c r="BN61" i="8"/>
  <c r="CY61" i="8"/>
  <c r="CI61" i="8"/>
  <c r="CF61" i="8"/>
  <c r="CV61" i="8"/>
  <c r="CL18" i="8"/>
  <c r="CW37" i="8"/>
  <c r="CE37" i="8"/>
  <c r="CU37" i="8"/>
  <c r="DK37" i="8"/>
  <c r="CJ37" i="8"/>
  <c r="CZ37" i="8"/>
  <c r="DB37" i="8"/>
  <c r="BX37" i="8"/>
  <c r="CK37" i="8"/>
  <c r="CI37" i="8"/>
  <c r="CY37" i="8"/>
  <c r="CN37" i="8"/>
  <c r="DD37" i="8"/>
  <c r="BZ37" i="8"/>
  <c r="BV37" i="8"/>
  <c r="DE37" i="8"/>
  <c r="BN37" i="8"/>
  <c r="BY37" i="8"/>
  <c r="BQ37" i="8"/>
  <c r="DF37" i="8"/>
  <c r="CH37" i="8"/>
  <c r="CM37" i="8"/>
  <c r="DC37" i="8"/>
  <c r="BT37" i="8"/>
  <c r="CR37" i="8"/>
  <c r="DH37" i="8"/>
  <c r="CJ65" i="8"/>
  <c r="DA3" i="8"/>
  <c r="BX3" i="8"/>
  <c r="CX3" i="8"/>
  <c r="BR54" i="8"/>
  <c r="BZ16" i="8"/>
  <c r="CZ56" i="8"/>
  <c r="CA57" i="8"/>
  <c r="CL56" i="8"/>
  <c r="CU25" i="8"/>
  <c r="DC61" i="8"/>
  <c r="CA32" i="8"/>
  <c r="CM39" i="8"/>
  <c r="DG39" i="8"/>
  <c r="CR61" i="8"/>
  <c r="CH32" i="8"/>
  <c r="CW32" i="8"/>
  <c r="CV32" i="8"/>
  <c r="CQ37" i="8"/>
  <c r="CW46" i="8"/>
  <c r="BX46" i="8"/>
  <c r="BV54" i="8"/>
  <c r="BR37" i="8"/>
  <c r="BV43" i="8"/>
  <c r="CF43" i="8"/>
  <c r="CD43" i="8"/>
  <c r="DI43" i="8"/>
  <c r="CZ43" i="8"/>
  <c r="BQ43" i="8"/>
  <c r="DG43" i="8"/>
  <c r="CQ43" i="8"/>
  <c r="DB43" i="8"/>
  <c r="CL43" i="8"/>
  <c r="DC43" i="8"/>
  <c r="BR43" i="8"/>
  <c r="DD43" i="8"/>
  <c r="BN43" i="8"/>
  <c r="DA43" i="8"/>
  <c r="CR43" i="8"/>
  <c r="CM43" i="8"/>
  <c r="CV43" i="8"/>
  <c r="BY43" i="8"/>
  <c r="CS43" i="8"/>
  <c r="CJ43" i="8"/>
  <c r="CA43" i="8"/>
  <c r="CF25" i="8"/>
  <c r="BS25" i="8"/>
  <c r="CG28" i="8"/>
  <c r="BT28" i="8"/>
  <c r="DG28" i="8"/>
  <c r="CQ28" i="8"/>
  <c r="DF28" i="8"/>
  <c r="CP28" i="8"/>
  <c r="CI32" i="8"/>
  <c r="CY32" i="8"/>
  <c r="BN32" i="8"/>
  <c r="CJ32" i="8"/>
  <c r="CZ32" i="8"/>
  <c r="BU32" i="8"/>
  <c r="CO32" i="8"/>
  <c r="DE32" i="8"/>
  <c r="BZ32" i="8"/>
  <c r="CP32" i="8"/>
  <c r="DF32" i="8"/>
  <c r="DC32" i="8"/>
  <c r="BT32" i="8"/>
  <c r="DD32" i="8"/>
  <c r="BY32" i="8"/>
  <c r="DI32" i="8"/>
  <c r="CD32" i="8"/>
  <c r="DJ32" i="8"/>
  <c r="CM32" i="8"/>
  <c r="CN32" i="8"/>
  <c r="CS32" i="8"/>
  <c r="CT32" i="8"/>
  <c r="CQ32" i="8"/>
  <c r="DG32" i="8"/>
  <c r="CR32" i="8"/>
  <c r="DH32" i="8"/>
  <c r="DC47" i="8"/>
  <c r="CM47" i="8"/>
  <c r="BW47" i="8"/>
  <c r="CX47" i="8"/>
  <c r="CH47" i="8"/>
  <c r="CI47" i="8"/>
  <c r="BS47" i="8"/>
  <c r="CY47" i="8"/>
  <c r="CA46" i="8"/>
  <c r="CE46" i="8"/>
  <c r="CU46" i="8"/>
  <c r="DK46" i="8"/>
  <c r="CF46" i="8"/>
  <c r="CV46" i="8"/>
  <c r="BQ46" i="8"/>
  <c r="CK46" i="8"/>
  <c r="DA46" i="8"/>
  <c r="CH46" i="8"/>
  <c r="CX46" i="8"/>
  <c r="BZ46" i="8"/>
  <c r="CI46" i="8"/>
  <c r="CY46" i="8"/>
  <c r="BN46" i="8"/>
  <c r="CJ46" i="8"/>
  <c r="CZ46" i="8"/>
  <c r="BU46" i="8"/>
  <c r="CO46" i="8"/>
  <c r="DE46" i="8"/>
  <c r="CL46" i="8"/>
  <c r="DB46" i="8"/>
  <c r="BW46" i="8"/>
  <c r="CM46" i="8"/>
  <c r="DC46" i="8"/>
  <c r="BT46" i="8"/>
  <c r="CN46" i="8"/>
  <c r="DD46" i="8"/>
  <c r="BY46" i="8"/>
  <c r="CS46" i="8"/>
  <c r="DI46" i="8"/>
  <c r="CP46" i="8"/>
  <c r="DF46" i="8"/>
  <c r="BV46" i="8"/>
  <c r="DG65" i="8"/>
  <c r="CL65" i="8"/>
  <c r="BS65" i="8"/>
  <c r="CA3" i="8"/>
  <c r="DA65" i="8"/>
  <c r="DJ54" i="8"/>
  <c r="CI54" i="8"/>
  <c r="BY15" i="8"/>
  <c r="CS56" i="8"/>
  <c r="CG22" i="8"/>
  <c r="CA59" i="8"/>
  <c r="CN25" i="8"/>
  <c r="CE25" i="8"/>
  <c r="DF39" i="8"/>
  <c r="DJ47" i="8"/>
  <c r="DJ37" i="8"/>
  <c r="CZ65" i="8"/>
  <c r="CI65" i="8"/>
  <c r="BU50" i="8"/>
  <c r="CQ3" i="8"/>
  <c r="DD56" i="8"/>
  <c r="CX18" i="8"/>
  <c r="DA20" i="8"/>
  <c r="CL28" i="8"/>
  <c r="CE28" i="8"/>
  <c r="BX25" i="8"/>
  <c r="BR25" i="8"/>
  <c r="CS37" i="8"/>
  <c r="CP39" i="8"/>
  <c r="DJ39" i="8"/>
  <c r="CM61" i="8"/>
  <c r="DG61" i="8"/>
  <c r="CT47" i="8"/>
  <c r="CD37" i="8"/>
  <c r="BW39" i="8"/>
  <c r="CQ39" i="8"/>
  <c r="DK39" i="8"/>
  <c r="BT61" i="8"/>
  <c r="DD61" i="8"/>
  <c r="CQ47" i="8"/>
  <c r="DB32" i="8"/>
  <c r="BV32" i="8"/>
  <c r="CK32" i="8"/>
  <c r="CF32" i="8"/>
  <c r="CV37" i="8"/>
  <c r="BS37" i="8"/>
  <c r="DJ46" i="8"/>
  <c r="CG46" i="8"/>
  <c r="DG46" i="8"/>
  <c r="CK39" i="8"/>
  <c r="CY39" i="8"/>
  <c r="CI39" i="8"/>
  <c r="BS39" i="8"/>
  <c r="DB39" i="8"/>
  <c r="CL39" i="8"/>
  <c r="CG39" i="8"/>
  <c r="BQ39" i="8"/>
  <c r="CK38" i="8"/>
  <c r="CJ38" i="8"/>
  <c r="CE38" i="8"/>
  <c r="CU38" i="8"/>
  <c r="CS38" i="8"/>
  <c r="CA38" i="8"/>
  <c r="DB38" i="8"/>
  <c r="CG38" i="8"/>
  <c r="BR38" i="8"/>
  <c r="CI38" i="8"/>
  <c r="BX38" i="8"/>
  <c r="CY38" i="8"/>
  <c r="CO38" i="8"/>
  <c r="DJ38" i="8"/>
  <c r="DI38" i="8"/>
  <c r="CM38" i="8"/>
  <c r="DC38" i="8"/>
  <c r="BZ25" i="8"/>
  <c r="BN25" i="8"/>
  <c r="DH25" i="8"/>
  <c r="CR25" i="8"/>
  <c r="BY25" i="8"/>
  <c r="CY25" i="8"/>
  <c r="CH25" i="8"/>
  <c r="BT43" i="8"/>
  <c r="DA22" i="8"/>
  <c r="CH65" i="8"/>
  <c r="CK65" i="8"/>
  <c r="BW65" i="8"/>
  <c r="BZ65" i="8"/>
  <c r="CT65" i="8"/>
  <c r="CE65" i="8"/>
  <c r="CU65" i="8"/>
  <c r="DK65" i="8"/>
  <c r="CF65" i="8"/>
  <c r="CV65" i="8"/>
  <c r="CN9" i="8"/>
  <c r="BX54" i="8"/>
  <c r="CM54" i="8"/>
  <c r="BS54" i="8"/>
  <c r="CN54" i="8"/>
  <c r="BT54" i="8"/>
  <c r="CX54" i="8"/>
  <c r="CG54" i="8"/>
  <c r="DD65" i="8"/>
  <c r="CM65" i="8"/>
  <c r="CA66" i="8"/>
  <c r="CU3" i="8"/>
  <c r="BV3" i="8"/>
  <c r="CZ3" i="8"/>
  <c r="CP54" i="8"/>
  <c r="CF54" i="8"/>
  <c r="CU54" i="8"/>
  <c r="BT13" i="8"/>
  <c r="BT17" i="8"/>
  <c r="BZ19" i="8"/>
  <c r="BT56" i="8"/>
  <c r="BN70" i="8"/>
  <c r="BX18" i="8"/>
  <c r="BS23" i="8"/>
  <c r="CH28" i="8"/>
  <c r="DB28" i="8"/>
  <c r="CH33" i="8"/>
  <c r="CU28" i="8"/>
  <c r="BN28" i="8"/>
  <c r="BU37" i="8"/>
  <c r="CH39" i="8"/>
  <c r="CE61" i="8"/>
  <c r="CP47" i="8"/>
  <c r="CE47" i="8"/>
  <c r="DC65" i="8"/>
  <c r="DB65" i="8"/>
  <c r="DI3" i="8"/>
  <c r="BY6" i="8"/>
  <c r="BR65" i="8"/>
  <c r="DK3" i="8"/>
  <c r="BW3" i="8"/>
  <c r="CP3" i="8"/>
  <c r="DA9" i="8"/>
  <c r="CT54" i="8"/>
  <c r="BN54" i="8"/>
  <c r="CZ54" i="8"/>
  <c r="CQ54" i="8"/>
  <c r="CE56" i="8"/>
  <c r="CH71" i="8"/>
  <c r="CW20" i="8"/>
  <c r="CG56" i="8"/>
  <c r="BV56" i="8"/>
  <c r="CW56" i="8"/>
  <c r="DC25" i="8"/>
  <c r="DJ28" i="8"/>
  <c r="BZ30" i="8"/>
  <c r="BQ25" i="8"/>
  <c r="CV25" i="8"/>
  <c r="CY28" i="8"/>
  <c r="CR65" i="8"/>
  <c r="BT65" i="8"/>
  <c r="CY65" i="8"/>
  <c r="BY65" i="8"/>
  <c r="DJ65" i="8"/>
  <c r="BS3" i="8"/>
  <c r="DD4" i="8"/>
  <c r="BN4" i="8"/>
  <c r="DG3" i="8"/>
  <c r="CM3" i="8"/>
  <c r="DF3" i="8"/>
  <c r="CL3" i="8"/>
  <c r="CJ3" i="8"/>
  <c r="CW9" i="8"/>
  <c r="BQ54" i="8"/>
  <c r="DB54" i="8"/>
  <c r="CV54" i="8"/>
  <c r="BY54" i="8"/>
  <c r="CH54" i="8"/>
  <c r="CM56" i="8"/>
  <c r="DH56" i="8"/>
  <c r="CJ56" i="8"/>
  <c r="BZ56" i="8"/>
  <c r="CM25" i="8"/>
  <c r="DG25" i="8"/>
  <c r="CT28" i="8"/>
  <c r="BV29" i="8"/>
  <c r="BU31" i="8"/>
  <c r="CD25" i="8"/>
  <c r="CZ25" i="8"/>
  <c r="CI28" i="8"/>
  <c r="DC28" i="8"/>
  <c r="CG34" i="8"/>
  <c r="BT25" i="8"/>
  <c r="BW37" i="8"/>
  <c r="DA37" i="8"/>
  <c r="CT39" i="8"/>
  <c r="BU45" i="8"/>
  <c r="CQ61" i="8"/>
  <c r="DK61" i="8"/>
  <c r="DB47" i="8"/>
  <c r="BS32" i="8"/>
  <c r="CL37" i="8"/>
  <c r="CA39" i="8"/>
  <c r="BX61" i="8"/>
  <c r="DH61" i="8"/>
  <c r="CU47" i="8"/>
  <c r="CX32" i="8"/>
  <c r="BR32" i="8"/>
  <c r="CG32" i="8"/>
  <c r="DK32" i="8"/>
  <c r="CF37" i="8"/>
  <c r="BQ47" i="8"/>
  <c r="BR46" i="8"/>
  <c r="CT46" i="8"/>
  <c r="DH46" i="8"/>
  <c r="CQ46" i="8"/>
  <c r="DE56" i="8"/>
  <c r="CN56" i="8"/>
  <c r="BN56" i="8"/>
  <c r="BQ56" i="8"/>
  <c r="CV56" i="8"/>
  <c r="BY56" i="8"/>
  <c r="DH27" i="8"/>
  <c r="CR27" i="8"/>
  <c r="BT27" i="8"/>
  <c r="DG27" i="8"/>
  <c r="CQ27" i="8"/>
  <c r="BS72" i="8"/>
  <c r="CK72" i="8"/>
  <c r="DA72" i="8"/>
  <c r="BV72" i="8"/>
  <c r="CL72" i="8"/>
  <c r="DB72" i="8"/>
  <c r="DD72" i="8"/>
  <c r="CN72" i="8"/>
  <c r="BT72" i="8"/>
  <c r="CY72" i="8"/>
  <c r="CI72" i="8"/>
  <c r="BX43" i="8"/>
  <c r="CP37" i="8"/>
  <c r="DB56" i="8"/>
  <c r="BW72" i="8"/>
  <c r="CA61" i="8"/>
  <c r="CD47" i="8"/>
  <c r="BU38" i="8"/>
  <c r="CX37" i="8"/>
  <c r="CC63" i="8"/>
  <c r="BV65" i="8"/>
  <c r="DE39" i="8"/>
  <c r="BU61" i="8"/>
  <c r="CF38" i="8"/>
  <c r="DF38" i="8"/>
  <c r="BN38" i="8"/>
  <c r="CT38" i="8"/>
  <c r="DE38" i="8"/>
  <c r="CP38" i="8"/>
  <c r="BZ43" i="8"/>
  <c r="BW71" i="8"/>
  <c r="BZ21" i="8"/>
  <c r="BY24" i="8"/>
  <c r="CD73" i="8"/>
  <c r="BS36" i="8"/>
  <c r="BZ40" i="8"/>
  <c r="BZ44" i="8"/>
  <c r="DF42" i="8"/>
  <c r="CP42" i="8"/>
  <c r="DI42" i="8"/>
  <c r="CS42" i="8"/>
  <c r="BY42" i="8"/>
  <c r="DD42" i="8"/>
  <c r="CN42" i="8"/>
  <c r="BT42" i="8"/>
  <c r="DC42" i="8"/>
  <c r="CM42" i="8"/>
  <c r="BU3" i="8"/>
  <c r="CL70" i="8"/>
  <c r="BQ72" i="8"/>
  <c r="BZ39" i="8"/>
  <c r="BY47" i="8"/>
  <c r="CG43" i="8"/>
  <c r="CW43" i="8"/>
  <c r="DE43" i="8"/>
  <c r="CO43" i="8"/>
  <c r="CT9" i="8"/>
  <c r="BS53" i="8"/>
  <c r="CS10" i="8"/>
  <c r="BZ67" i="8"/>
  <c r="BW67" i="8"/>
  <c r="BW68" i="8"/>
  <c r="BU69" i="8"/>
  <c r="BQ14" i="8"/>
  <c r="DB71" i="8"/>
  <c r="CY71" i="8"/>
  <c r="BW20" i="8"/>
  <c r="DA30" i="8"/>
  <c r="BV33" i="8"/>
  <c r="BW73" i="8"/>
  <c r="BY35" i="8"/>
  <c r="CA24" i="8"/>
  <c r="CC85" i="8"/>
  <c r="BT58" i="8"/>
  <c r="BU60" i="8"/>
  <c r="BY41" i="8"/>
  <c r="BY45" i="8"/>
  <c r="CC62" i="8"/>
  <c r="CC81" i="8"/>
  <c r="BQ65" i="8"/>
  <c r="CO65" i="8"/>
  <c r="DE65" i="8"/>
  <c r="DF65" i="8"/>
  <c r="BU65" i="8"/>
  <c r="BZ3" i="8"/>
  <c r="CW65" i="8"/>
  <c r="CA25" i="8"/>
  <c r="BZ12" i="8"/>
  <c r="BY28" i="8"/>
  <c r="BU54" i="8"/>
  <c r="CS54" i="8"/>
  <c r="BR56" i="8"/>
  <c r="DF56" i="8"/>
  <c r="CD56" i="8"/>
  <c r="CU56" i="8"/>
  <c r="CA70" i="8"/>
  <c r="BV28" i="8"/>
  <c r="DC56" i="8"/>
  <c r="CO56" i="8"/>
  <c r="DJ56" i="8"/>
  <c r="DI70" i="8"/>
  <c r="BZ27" i="8"/>
  <c r="BW27" i="8"/>
  <c r="CF28" i="8"/>
  <c r="CK28" i="8"/>
  <c r="CR28" i="8"/>
  <c r="CO28" i="8"/>
  <c r="CA72" i="8"/>
  <c r="CJ39" i="8"/>
  <c r="BW61" i="8"/>
  <c r="CX61" i="8"/>
  <c r="BW70" i="8"/>
  <c r="CN39" i="8"/>
  <c r="CS61" i="8"/>
  <c r="BV47" i="8"/>
  <c r="DD54" i="8"/>
  <c r="CE54" i="8"/>
  <c r="DA54" i="8"/>
  <c r="CK70" i="8"/>
  <c r="DA70" i="8"/>
  <c r="DB70" i="8"/>
  <c r="DI25" i="8"/>
  <c r="DF25" i="8"/>
  <c r="CS25" i="8"/>
  <c r="CO25" i="8"/>
  <c r="CD61" i="8"/>
  <c r="DJ61" i="8"/>
  <c r="CD39" i="8"/>
  <c r="BV61" i="8"/>
  <c r="CK47" i="8"/>
  <c r="CJ47" i="8"/>
  <c r="CG47" i="8"/>
  <c r="CF47" i="8"/>
  <c r="CR39" i="8"/>
  <c r="CW39" i="8"/>
  <c r="CW61" i="8"/>
  <c r="BY61" i="8"/>
  <c r="BT39" i="8"/>
  <c r="BS5" i="8"/>
  <c r="BT7" i="8"/>
  <c r="DF51" i="8"/>
  <c r="CE8" i="8"/>
  <c r="BU8" i="8"/>
  <c r="BU9" i="8"/>
  <c r="BT11" i="8"/>
  <c r="CL8" i="8"/>
  <c r="CK13" i="8"/>
  <c r="CH18" i="8"/>
  <c r="DC71" i="8"/>
  <c r="BQ22" i="8"/>
  <c r="DB59" i="8"/>
  <c r="BV60" i="8"/>
  <c r="BR24" i="8"/>
  <c r="BR34" i="8"/>
  <c r="BV40" i="8"/>
  <c r="BV44" i="8"/>
  <c r="CC89" i="8"/>
  <c r="CC90" i="8"/>
  <c r="CC83" i="8"/>
  <c r="CA65" i="8"/>
  <c r="CG65" i="8"/>
  <c r="BV12" i="8"/>
  <c r="BX12" i="8"/>
  <c r="BZ70" i="8"/>
  <c r="BZ28" i="8"/>
  <c r="CQ56" i="8"/>
  <c r="DG56" i="8"/>
  <c r="DJ25" i="8"/>
  <c r="BS27" i="8"/>
  <c r="CG27" i="8"/>
  <c r="CO27" i="8"/>
  <c r="CW27" i="8"/>
  <c r="DE27" i="8"/>
  <c r="CH27" i="8"/>
  <c r="CP27" i="8"/>
  <c r="CX27" i="8"/>
  <c r="DF27" i="8"/>
  <c r="CK27" i="8"/>
  <c r="CS27" i="8"/>
  <c r="DA27" i="8"/>
  <c r="DI27" i="8"/>
  <c r="CL27" i="8"/>
  <c r="CT27" i="8"/>
  <c r="DB27" i="8"/>
  <c r="CD27" i="8"/>
  <c r="DJ27" i="8"/>
  <c r="DD28" i="8"/>
  <c r="DI28" i="8"/>
  <c r="BQ28" i="8"/>
  <c r="CJ28" i="8"/>
  <c r="CS39" i="8"/>
  <c r="DF61" i="8"/>
  <c r="BW28" i="8"/>
  <c r="CV39" i="8"/>
  <c r="DA61" i="8"/>
  <c r="BZ47" i="8"/>
  <c r="CO54" i="8"/>
  <c r="DH54" i="8"/>
  <c r="CK54" i="8"/>
  <c r="DE70" i="8"/>
  <c r="CP70" i="8"/>
  <c r="CT70" i="8"/>
  <c r="CX25" i="8"/>
  <c r="CT25" i="8"/>
  <c r="CG25" i="8"/>
  <c r="CL61" i="8"/>
  <c r="BU39" i="8"/>
  <c r="BZ61" i="8"/>
  <c r="DH47" i="8"/>
  <c r="DE47" i="8"/>
  <c r="DD47" i="8"/>
  <c r="BN47" i="8"/>
  <c r="CF39" i="8"/>
  <c r="BR39" i="8"/>
  <c r="BV27" i="8"/>
  <c r="CO61" i="8"/>
  <c r="BX47" i="8"/>
  <c r="BT3" i="8"/>
  <c r="BQ3" i="8"/>
  <c r="CG3" i="8"/>
  <c r="CW3" i="8"/>
  <c r="CN3" i="8"/>
  <c r="DD3" i="8"/>
  <c r="DE3" i="8"/>
  <c r="CF3" i="8"/>
  <c r="CO3" i="8"/>
  <c r="CV3" i="8"/>
  <c r="CX65" i="8"/>
  <c r="CP65" i="8"/>
  <c r="BS56" i="8"/>
  <c r="CP25" i="8"/>
  <c r="DA25" i="8"/>
  <c r="BY3" i="8"/>
  <c r="CE12" i="8"/>
  <c r="DF12" i="8"/>
  <c r="CU12" i="8"/>
  <c r="DA12" i="8"/>
  <c r="CK12" i="8"/>
  <c r="CA54" i="8"/>
  <c r="BV70" i="8"/>
  <c r="BZ54" i="8"/>
  <c r="DK56" i="8"/>
  <c r="CX56" i="8"/>
  <c r="CT56" i="8"/>
  <c r="BY27" i="8"/>
  <c r="CV28" i="8"/>
  <c r="DA28" i="8"/>
  <c r="DH28" i="8"/>
  <c r="CD28" i="8"/>
  <c r="CE72" i="8"/>
  <c r="BV39" i="8"/>
  <c r="DA39" i="8"/>
  <c r="CH61" i="8"/>
  <c r="BU47" i="8"/>
  <c r="DD39" i="8"/>
  <c r="DI61" i="8"/>
  <c r="DI54" i="8"/>
  <c r="CW54" i="8"/>
  <c r="DF70" i="8"/>
  <c r="CS70" i="8"/>
  <c r="CG70" i="8"/>
  <c r="CL25" i="8"/>
  <c r="CK25" i="8"/>
  <c r="DE25" i="8"/>
  <c r="CA27" i="8"/>
  <c r="CO39" i="8"/>
  <c r="CT61" i="8"/>
  <c r="BY39" i="8"/>
  <c r="CW28" i="8"/>
  <c r="CZ47" i="8"/>
  <c r="CW47" i="8"/>
  <c r="CV47" i="8"/>
  <c r="DH39" i="8"/>
  <c r="BN39" i="8"/>
  <c r="BX39" i="8"/>
  <c r="CG61" i="8"/>
  <c r="BY5" i="8"/>
  <c r="CA55" i="8"/>
  <c r="BV14" i="8"/>
  <c r="CX71" i="8"/>
  <c r="DG22" i="8"/>
  <c r="CW22" i="8"/>
  <c r="CM71" i="8"/>
  <c r="CA22" i="8"/>
  <c r="CH59" i="8"/>
  <c r="BZ34" i="8"/>
  <c r="BZ59" i="8"/>
  <c r="CA35" i="8"/>
  <c r="BU41" i="8"/>
  <c r="BT45" i="8"/>
  <c r="CC77" i="8"/>
  <c r="CC78" i="8"/>
  <c r="BX44" i="8"/>
  <c r="CC82" i="8"/>
  <c r="CA56" i="8"/>
  <c r="BW56" i="8"/>
  <c r="BV25" i="8"/>
  <c r="BU28" i="8"/>
  <c r="BX28" i="8"/>
  <c r="DE28" i="8"/>
  <c r="CE70" i="8"/>
  <c r="BR70" i="8"/>
  <c r="CO70" i="8"/>
  <c r="CX70" i="8"/>
  <c r="BR28" i="8"/>
  <c r="DE54" i="8"/>
  <c r="CY56" i="8"/>
  <c r="CK56" i="8"/>
  <c r="CI56" i="8"/>
  <c r="BQ27" i="8"/>
  <c r="BR27" i="8"/>
  <c r="BX27" i="8"/>
  <c r="CN28" i="8"/>
  <c r="CS28" i="8"/>
  <c r="CZ28" i="8"/>
  <c r="CA28" i="8"/>
  <c r="DI39" i="8"/>
  <c r="CP61" i="8"/>
  <c r="BU56" i="8"/>
  <c r="CK61" i="8"/>
  <c r="BR47" i="8"/>
  <c r="DA47" i="8"/>
  <c r="DI47" i="8"/>
  <c r="DK54" i="8"/>
  <c r="DC54" i="8"/>
  <c r="DG54" i="8"/>
  <c r="CW70" i="8"/>
  <c r="CH70" i="8"/>
  <c r="DJ70" i="8"/>
  <c r="CD70" i="8"/>
  <c r="BU25" i="8"/>
  <c r="DB25" i="8"/>
  <c r="CW25" i="8"/>
  <c r="BS28" i="8"/>
  <c r="BQ61" i="8"/>
  <c r="DB61" i="8"/>
  <c r="BS61" i="8"/>
  <c r="CS47" i="8"/>
  <c r="CR47" i="8"/>
  <c r="CO47" i="8"/>
  <c r="CN47" i="8"/>
  <c r="CZ39" i="8"/>
  <c r="BT47" i="8"/>
  <c r="DE61" i="8"/>
  <c r="BX50" i="8"/>
  <c r="CT4" i="8"/>
  <c r="CA50" i="8"/>
  <c r="DC4" i="8"/>
  <c r="BR66" i="8"/>
  <c r="BS66" i="8"/>
  <c r="CI66" i="8"/>
  <c r="CQ66" i="8"/>
  <c r="CY66" i="8"/>
  <c r="DG66" i="8"/>
  <c r="BT66" i="8"/>
  <c r="CJ66" i="8"/>
  <c r="CR66" i="8"/>
  <c r="CZ66" i="8"/>
  <c r="DI66" i="8"/>
  <c r="DC66" i="8"/>
  <c r="CE66" i="8"/>
  <c r="CM66" i="8"/>
  <c r="CU66" i="8"/>
  <c r="BY66" i="8"/>
  <c r="CP66" i="8"/>
  <c r="DF66" i="8"/>
  <c r="CK66" i="8"/>
  <c r="DA66" i="8"/>
  <c r="CV66" i="8"/>
  <c r="BN66" i="8"/>
  <c r="CD66" i="8"/>
  <c r="CT66" i="8"/>
  <c r="DK66" i="8"/>
  <c r="CO66" i="8"/>
  <c r="DE66" i="8"/>
  <c r="CN66" i="8"/>
  <c r="BU66" i="8"/>
  <c r="BW52" i="8"/>
  <c r="CD52" i="8"/>
  <c r="CT52" i="8"/>
  <c r="DJ52" i="8"/>
  <c r="BN52" i="8"/>
  <c r="BQ66" i="8"/>
  <c r="DI10" i="8"/>
  <c r="BQ68" i="8"/>
  <c r="CG68" i="8"/>
  <c r="CK68" i="8"/>
  <c r="CO68" i="8"/>
  <c r="CS68" i="8"/>
  <c r="CW68" i="8"/>
  <c r="DA68" i="8"/>
  <c r="DE68" i="8"/>
  <c r="DJ68" i="8"/>
  <c r="CD68" i="8"/>
  <c r="CH68" i="8"/>
  <c r="CL68" i="8"/>
  <c r="CP68" i="8"/>
  <c r="CT68" i="8"/>
  <c r="CX68" i="8"/>
  <c r="DB68" i="8"/>
  <c r="DF68" i="8"/>
  <c r="DK68" i="8"/>
  <c r="CE68" i="8"/>
  <c r="CI68" i="8"/>
  <c r="CM68" i="8"/>
  <c r="CQ68" i="8"/>
  <c r="CU68" i="8"/>
  <c r="CY68" i="8"/>
  <c r="DC68" i="8"/>
  <c r="DG68" i="8"/>
  <c r="CR68" i="8"/>
  <c r="DI68" i="8"/>
  <c r="BN68" i="8"/>
  <c r="CF68" i="8"/>
  <c r="CV68" i="8"/>
  <c r="BT68" i="8"/>
  <c r="CJ68" i="8"/>
  <c r="CZ68" i="8"/>
  <c r="CN68" i="8"/>
  <c r="DD68" i="8"/>
  <c r="BU68" i="8"/>
  <c r="CF4" i="8"/>
  <c r="BZ6" i="8"/>
  <c r="CQ7" i="8"/>
  <c r="BZ4" i="8"/>
  <c r="DF4" i="8"/>
  <c r="CP4" i="8"/>
  <c r="DI4" i="8"/>
  <c r="CS4" i="8"/>
  <c r="BQ4" i="8"/>
  <c r="BW50" i="8"/>
  <c r="BQ50" i="8"/>
  <c r="CG50" i="8"/>
  <c r="CK50" i="8"/>
  <c r="CO50" i="8"/>
  <c r="CS50" i="8"/>
  <c r="CW50" i="8"/>
  <c r="DA50" i="8"/>
  <c r="DE50" i="8"/>
  <c r="DI50" i="8"/>
  <c r="CD50" i="8"/>
  <c r="CH50" i="8"/>
  <c r="CL50" i="8"/>
  <c r="CP50" i="8"/>
  <c r="CT50" i="8"/>
  <c r="CX50" i="8"/>
  <c r="DB50" i="8"/>
  <c r="DF50" i="8"/>
  <c r="DJ50" i="8"/>
  <c r="BN50" i="8"/>
  <c r="CF50" i="8"/>
  <c r="CN50" i="8"/>
  <c r="CV50" i="8"/>
  <c r="DD50" i="8"/>
  <c r="CI50" i="8"/>
  <c r="CQ50" i="8"/>
  <c r="CY50" i="8"/>
  <c r="DG50" i="8"/>
  <c r="BT50" i="8"/>
  <c r="CJ50" i="8"/>
  <c r="CR50" i="8"/>
  <c r="CZ50" i="8"/>
  <c r="DH50" i="8"/>
  <c r="CE50" i="8"/>
  <c r="CM50" i="8"/>
  <c r="CU50" i="8"/>
  <c r="DC50" i="8"/>
  <c r="DK50" i="8"/>
  <c r="DK4" i="8"/>
  <c r="CA7" i="8"/>
  <c r="CT7" i="8"/>
  <c r="BX66" i="8"/>
  <c r="CE4" i="8"/>
  <c r="CW66" i="8"/>
  <c r="DB66" i="8"/>
  <c r="BY68" i="8"/>
  <c r="BV52" i="8"/>
  <c r="CI10" i="8"/>
  <c r="DE10" i="8"/>
  <c r="BX68" i="8"/>
  <c r="BR68" i="8"/>
  <c r="DH51" i="8"/>
  <c r="CM51" i="8"/>
  <c r="CU8" i="8"/>
  <c r="DE8" i="8"/>
  <c r="CW4" i="8"/>
  <c r="BV50" i="8"/>
  <c r="CH7" i="8"/>
  <c r="CH52" i="8"/>
  <c r="CH66" i="8"/>
  <c r="BQ10" i="8"/>
  <c r="BZ51" i="8"/>
  <c r="BU5" i="8"/>
  <c r="BV6" i="8"/>
  <c r="CU7" i="8"/>
  <c r="CA4" i="8"/>
  <c r="CL4" i="8"/>
  <c r="BY4" i="8"/>
  <c r="BR7" i="8"/>
  <c r="BT4" i="8"/>
  <c r="CS66" i="8"/>
  <c r="CX66" i="8"/>
  <c r="BV51" i="8"/>
  <c r="CK52" i="8"/>
  <c r="CN10" i="8"/>
  <c r="BR8" i="8"/>
  <c r="CR51" i="8"/>
  <c r="DC7" i="8"/>
  <c r="DJ4" i="8"/>
  <c r="CD4" i="8"/>
  <c r="CG4" i="8"/>
  <c r="BW7" i="8"/>
  <c r="BV7" i="8"/>
  <c r="BW51" i="8"/>
  <c r="CD51" i="8"/>
  <c r="CT51" i="8"/>
  <c r="DJ51" i="8"/>
  <c r="CQ51" i="8"/>
  <c r="DG51" i="8"/>
  <c r="CF51" i="8"/>
  <c r="CV51" i="8"/>
  <c r="DJ66" i="8"/>
  <c r="DH52" i="8"/>
  <c r="CE10" i="8"/>
  <c r="CJ10" i="8"/>
  <c r="CP10" i="8"/>
  <c r="CU10" i="8"/>
  <c r="CZ10" i="8"/>
  <c r="DF10" i="8"/>
  <c r="DK10" i="8"/>
  <c r="BN10" i="8"/>
  <c r="CA10" i="8"/>
  <c r="CF10" i="8"/>
  <c r="CL10" i="8"/>
  <c r="CQ10" i="8"/>
  <c r="CV10" i="8"/>
  <c r="DB10" i="8"/>
  <c r="DG10" i="8"/>
  <c r="BW10" i="8"/>
  <c r="CR10" i="8"/>
  <c r="CX10" i="8"/>
  <c r="CH10" i="8"/>
  <c r="DC10" i="8"/>
  <c r="BR10" i="8"/>
  <c r="CM10" i="8"/>
  <c r="DH10" i="8"/>
  <c r="CG10" i="8"/>
  <c r="CW10" i="8"/>
  <c r="CY10" i="8"/>
  <c r="CD10" i="8"/>
  <c r="BY10" i="8"/>
  <c r="CK10" i="8"/>
  <c r="DA10" i="8"/>
  <c r="CT10" i="8"/>
  <c r="BU10" i="8"/>
  <c r="BX10" i="8"/>
  <c r="BT10" i="8"/>
  <c r="BS10" i="8"/>
  <c r="DJ10" i="8"/>
  <c r="DC51" i="8"/>
  <c r="BZ5" i="8"/>
  <c r="BU6" i="8"/>
  <c r="BX7" i="8"/>
  <c r="DG7" i="8"/>
  <c r="CN4" i="8"/>
  <c r="BV5" i="8"/>
  <c r="BN5" i="8"/>
  <c r="CF5" i="8"/>
  <c r="CJ5" i="8"/>
  <c r="CN5" i="8"/>
  <c r="CR5" i="8"/>
  <c r="CV5" i="8"/>
  <c r="CZ5" i="8"/>
  <c r="DD5" i="8"/>
  <c r="DI5" i="8"/>
  <c r="BQ5" i="8"/>
  <c r="CG5" i="8"/>
  <c r="CK5" i="8"/>
  <c r="CO5" i="8"/>
  <c r="CS5" i="8"/>
  <c r="CW5" i="8"/>
  <c r="DA5" i="8"/>
  <c r="DE5" i="8"/>
  <c r="DJ5" i="8"/>
  <c r="CI5" i="8"/>
  <c r="CQ5" i="8"/>
  <c r="CY5" i="8"/>
  <c r="DG5" i="8"/>
  <c r="CD5" i="8"/>
  <c r="CL5" i="8"/>
  <c r="CT5" i="8"/>
  <c r="DB5" i="8"/>
  <c r="DK5" i="8"/>
  <c r="BW5" i="8"/>
  <c r="CE5" i="8"/>
  <c r="CM5" i="8"/>
  <c r="CU5" i="8"/>
  <c r="DC5" i="8"/>
  <c r="CH5" i="8"/>
  <c r="CP5" i="8"/>
  <c r="CX5" i="8"/>
  <c r="DF5" i="8"/>
  <c r="CA5" i="8"/>
  <c r="BN6" i="8"/>
  <c r="CF6" i="8"/>
  <c r="CJ6" i="8"/>
  <c r="CN6" i="8"/>
  <c r="CR6" i="8"/>
  <c r="CV6" i="8"/>
  <c r="CZ6" i="8"/>
  <c r="BQ6" i="8"/>
  <c r="CG6" i="8"/>
  <c r="CK6" i="8"/>
  <c r="CO6" i="8"/>
  <c r="CS6" i="8"/>
  <c r="CW6" i="8"/>
  <c r="DA6" i="8"/>
  <c r="DE6" i="8"/>
  <c r="DI6" i="8"/>
  <c r="CI6" i="8"/>
  <c r="CQ6" i="8"/>
  <c r="CY6" i="8"/>
  <c r="DF6" i="8"/>
  <c r="DK6" i="8"/>
  <c r="CD6" i="8"/>
  <c r="CL6" i="8"/>
  <c r="CT6" i="8"/>
  <c r="DB6" i="8"/>
  <c r="DG6" i="8"/>
  <c r="BW6" i="8"/>
  <c r="CE6" i="8"/>
  <c r="CM6" i="8"/>
  <c r="CU6" i="8"/>
  <c r="DC6" i="8"/>
  <c r="DH6" i="8"/>
  <c r="CH6" i="8"/>
  <c r="CP6" i="8"/>
  <c r="CX6" i="8"/>
  <c r="DD6" i="8"/>
  <c r="DJ6" i="8"/>
  <c r="BS6" i="8"/>
  <c r="CA6" i="8"/>
  <c r="DK7" i="8"/>
  <c r="BV4" i="8"/>
  <c r="DB4" i="8"/>
  <c r="DE4" i="8"/>
  <c r="CO4" i="8"/>
  <c r="BR50" i="8"/>
  <c r="BY50" i="8"/>
  <c r="CM4" i="8"/>
  <c r="CX7" i="8"/>
  <c r="CF66" i="8"/>
  <c r="BS8" i="8"/>
  <c r="BN8" i="8"/>
  <c r="CF8" i="8"/>
  <c r="CV8" i="8"/>
  <c r="BT8" i="8"/>
  <c r="CJ8" i="8"/>
  <c r="CZ8" i="8"/>
  <c r="BX8" i="8"/>
  <c r="CN8" i="8"/>
  <c r="DD8" i="8"/>
  <c r="CG8" i="8"/>
  <c r="CW8" i="8"/>
  <c r="CD8" i="8"/>
  <c r="CT8" i="8"/>
  <c r="DK8" i="8"/>
  <c r="CM8" i="8"/>
  <c r="DC8" i="8"/>
  <c r="DI8" i="8"/>
  <c r="CK8" i="8"/>
  <c r="DA8" i="8"/>
  <c r="CH8" i="8"/>
  <c r="CX8" i="8"/>
  <c r="CA8" i="8"/>
  <c r="CQ8" i="8"/>
  <c r="DG8" i="8"/>
  <c r="CR8" i="8"/>
  <c r="BY8" i="8"/>
  <c r="CO8" i="8"/>
  <c r="BQ8" i="8"/>
  <c r="CS8" i="8"/>
  <c r="DJ8" i="8"/>
  <c r="CP8" i="8"/>
  <c r="DF8" i="8"/>
  <c r="CI8" i="8"/>
  <c r="CY8" i="8"/>
  <c r="BU4" i="8"/>
  <c r="CV4" i="8"/>
  <c r="BR5" i="8"/>
  <c r="BX5" i="8"/>
  <c r="BR6" i="8"/>
  <c r="BX6" i="8"/>
  <c r="CI7" i="8"/>
  <c r="CY7" i="8"/>
  <c r="BW66" i="8"/>
  <c r="BW4" i="8"/>
  <c r="BR4" i="8"/>
  <c r="CI4" i="8"/>
  <c r="CQ4" i="8"/>
  <c r="CY4" i="8"/>
  <c r="DG4" i="8"/>
  <c r="CJ4" i="8"/>
  <c r="CR4" i="8"/>
  <c r="CZ4" i="8"/>
  <c r="DH4" i="8"/>
  <c r="BX4" i="8"/>
  <c r="CX4" i="8"/>
  <c r="CH4" i="8"/>
  <c r="DA4" i="8"/>
  <c r="CK4" i="8"/>
  <c r="BT5" i="8"/>
  <c r="BZ50" i="8"/>
  <c r="BT6" i="8"/>
  <c r="CU4" i="8"/>
  <c r="BS7" i="8"/>
  <c r="CF7" i="8"/>
  <c r="CJ7" i="8"/>
  <c r="CN7" i="8"/>
  <c r="CR7" i="8"/>
  <c r="CV7" i="8"/>
  <c r="CZ7" i="8"/>
  <c r="DD7" i="8"/>
  <c r="DH7" i="8"/>
  <c r="BQ7" i="8"/>
  <c r="BU7" i="8"/>
  <c r="BY7" i="8"/>
  <c r="CG7" i="8"/>
  <c r="CK7" i="8"/>
  <c r="CO7" i="8"/>
  <c r="CS7" i="8"/>
  <c r="CW7" i="8"/>
  <c r="DA7" i="8"/>
  <c r="DI7" i="8"/>
  <c r="DE7" i="8"/>
  <c r="BN7" i="8"/>
  <c r="DF7" i="8"/>
  <c r="CP7" i="8"/>
  <c r="DB7" i="8"/>
  <c r="CL7" i="8"/>
  <c r="CD7" i="8"/>
  <c r="DJ7" i="8"/>
  <c r="BS50" i="8"/>
  <c r="DD66" i="8"/>
  <c r="BZ8" i="8"/>
  <c r="CE7" i="8"/>
  <c r="BW8" i="8"/>
  <c r="BZ7" i="8"/>
  <c r="CG66" i="8"/>
  <c r="CL66" i="8"/>
  <c r="DI51" i="8"/>
  <c r="DC52" i="8"/>
  <c r="CE9" i="8"/>
  <c r="CJ9" i="8"/>
  <c r="CP9" i="8"/>
  <c r="CU9" i="8"/>
  <c r="CZ9" i="8"/>
  <c r="DF9" i="8"/>
  <c r="DK9" i="8"/>
  <c r="BN9" i="8"/>
  <c r="CA9" i="8"/>
  <c r="CF9" i="8"/>
  <c r="CL9" i="8"/>
  <c r="CQ9" i="8"/>
  <c r="CV9" i="8"/>
  <c r="DB9" i="8"/>
  <c r="DG9" i="8"/>
  <c r="CH9" i="8"/>
  <c r="DC9" i="8"/>
  <c r="BR9" i="8"/>
  <c r="CM9" i="8"/>
  <c r="DH9" i="8"/>
  <c r="BW9" i="8"/>
  <c r="CR9" i="8"/>
  <c r="CX9" i="8"/>
  <c r="BS9" i="8"/>
  <c r="CO9" i="8"/>
  <c r="DE9" i="8"/>
  <c r="DD9" i="8"/>
  <c r="CI9" i="8"/>
  <c r="BQ9" i="8"/>
  <c r="CS9" i="8"/>
  <c r="DI9" i="8"/>
  <c r="CY9" i="8"/>
  <c r="CD9" i="8"/>
  <c r="BY9" i="8"/>
  <c r="BT9" i="8"/>
  <c r="BX9" i="8"/>
  <c r="DJ9" i="8"/>
  <c r="BV10" i="8"/>
  <c r="DD10" i="8"/>
  <c r="BU67" i="8"/>
  <c r="CD67" i="8"/>
  <c r="CH67" i="8"/>
  <c r="CL67" i="8"/>
  <c r="CP67" i="8"/>
  <c r="CT67" i="8"/>
  <c r="CX67" i="8"/>
  <c r="BQ67" i="8"/>
  <c r="CG67" i="8"/>
  <c r="CK67" i="8"/>
  <c r="CO67" i="8"/>
  <c r="CS67" i="8"/>
  <c r="CW67" i="8"/>
  <c r="DA67" i="8"/>
  <c r="CJ67" i="8"/>
  <c r="CR67" i="8"/>
  <c r="CZ67" i="8"/>
  <c r="DE67" i="8"/>
  <c r="DI67" i="8"/>
  <c r="CE67" i="8"/>
  <c r="CM67" i="8"/>
  <c r="CU67" i="8"/>
  <c r="DB67" i="8"/>
  <c r="DF67" i="8"/>
  <c r="DJ67" i="8"/>
  <c r="BN67" i="8"/>
  <c r="CF67" i="8"/>
  <c r="CN67" i="8"/>
  <c r="CV67" i="8"/>
  <c r="DC67" i="8"/>
  <c r="DG67" i="8"/>
  <c r="DK67" i="8"/>
  <c r="DD67" i="8"/>
  <c r="CI67" i="8"/>
  <c r="DH67" i="8"/>
  <c r="CQ67" i="8"/>
  <c r="CY67" i="8"/>
  <c r="BX67" i="8"/>
  <c r="CA67" i="8"/>
  <c r="BR52" i="8"/>
  <c r="CG9" i="8"/>
  <c r="CO10" i="8"/>
  <c r="BT51" i="8"/>
  <c r="CP51" i="8"/>
  <c r="DB8" i="8"/>
  <c r="BW11" i="8"/>
  <c r="BT52" i="8"/>
  <c r="CE52" i="8"/>
  <c r="CX52" i="8"/>
  <c r="BQ53" i="8"/>
  <c r="CG53" i="8"/>
  <c r="CK53" i="8"/>
  <c r="CO53" i="8"/>
  <c r="CS53" i="8"/>
  <c r="CX53" i="8"/>
  <c r="DI53" i="8"/>
  <c r="CH53" i="8"/>
  <c r="CM53" i="8"/>
  <c r="CR53" i="8"/>
  <c r="CY53" i="8"/>
  <c r="CD53" i="8"/>
  <c r="CI53" i="8"/>
  <c r="CN53" i="8"/>
  <c r="CT53" i="8"/>
  <c r="DA53" i="8"/>
  <c r="BT53" i="8"/>
  <c r="CE53" i="8"/>
  <c r="CJ53" i="8"/>
  <c r="CP53" i="8"/>
  <c r="CV53" i="8"/>
  <c r="DG53" i="8"/>
  <c r="CF53" i="8"/>
  <c r="DK53" i="8"/>
  <c r="BN53" i="8"/>
  <c r="CL53" i="8"/>
  <c r="CQ53" i="8"/>
  <c r="CA53" i="8"/>
  <c r="CW53" i="8"/>
  <c r="BV55" i="8"/>
  <c r="CO55" i="8"/>
  <c r="DK55" i="8"/>
  <c r="BX14" i="8"/>
  <c r="BT16" i="8"/>
  <c r="DJ55" i="8"/>
  <c r="CT55" i="8"/>
  <c r="CD55" i="8"/>
  <c r="BU13" i="8"/>
  <c r="BN16" i="8"/>
  <c r="CF16" i="8"/>
  <c r="CJ16" i="8"/>
  <c r="CN16" i="8"/>
  <c r="CR16" i="8"/>
  <c r="CV16" i="8"/>
  <c r="CZ16" i="8"/>
  <c r="DD16" i="8"/>
  <c r="DI16" i="8"/>
  <c r="CH16" i="8"/>
  <c r="CM16" i="8"/>
  <c r="CS16" i="8"/>
  <c r="CX16" i="8"/>
  <c r="DC16" i="8"/>
  <c r="DJ16" i="8"/>
  <c r="BQ16" i="8"/>
  <c r="CG16" i="8"/>
  <c r="CL16" i="8"/>
  <c r="CQ16" i="8"/>
  <c r="CW16" i="8"/>
  <c r="DB16" i="8"/>
  <c r="DG16" i="8"/>
  <c r="CI16" i="8"/>
  <c r="CT16" i="8"/>
  <c r="DE16" i="8"/>
  <c r="CK16" i="8"/>
  <c r="CU16" i="8"/>
  <c r="DF16" i="8"/>
  <c r="CD16" i="8"/>
  <c r="CO16" i="8"/>
  <c r="CY16" i="8"/>
  <c r="DK16" i="8"/>
  <c r="CE16" i="8"/>
  <c r="CP16" i="8"/>
  <c r="DA16" i="8"/>
  <c r="BZ14" i="8"/>
  <c r="BS69" i="8"/>
  <c r="BZ69" i="8"/>
  <c r="BZ55" i="8"/>
  <c r="DD55" i="8"/>
  <c r="BW14" i="8"/>
  <c r="BR15" i="8"/>
  <c r="CI55" i="8"/>
  <c r="CA16" i="8"/>
  <c r="BW57" i="8"/>
  <c r="CP57" i="8"/>
  <c r="DF57" i="8"/>
  <c r="BV19" i="8"/>
  <c r="CO19" i="8"/>
  <c r="DF19" i="8"/>
  <c r="BV21" i="8"/>
  <c r="BS55" i="8"/>
  <c r="CV13" i="8"/>
  <c r="BN13" i="8"/>
  <c r="CP13" i="8"/>
  <c r="DD13" i="8"/>
  <c r="CI13" i="8"/>
  <c r="CX13" i="8"/>
  <c r="DJ13" i="8"/>
  <c r="CS13" i="8"/>
  <c r="BQ13" i="8"/>
  <c r="BS57" i="8"/>
  <c r="CI57" i="8"/>
  <c r="CY57" i="8"/>
  <c r="BS18" i="8"/>
  <c r="CI18" i="8"/>
  <c r="CY18" i="8"/>
  <c r="BS19" i="8"/>
  <c r="CH19" i="8"/>
  <c r="CY19" i="8"/>
  <c r="BS20" i="8"/>
  <c r="CH20" i="8"/>
  <c r="CX20" i="8"/>
  <c r="BR21" i="8"/>
  <c r="BW22" i="8"/>
  <c r="CL22" i="8"/>
  <c r="DB22" i="8"/>
  <c r="CZ14" i="8"/>
  <c r="CE14" i="8"/>
  <c r="CT14" i="8"/>
  <c r="DI14" i="8"/>
  <c r="CM14" i="8"/>
  <c r="CV14" i="8"/>
  <c r="BN14" i="8"/>
  <c r="CW14" i="8"/>
  <c r="CG14" i="8"/>
  <c r="BZ17" i="8"/>
  <c r="BN57" i="8"/>
  <c r="BX21" i="8"/>
  <c r="BT14" i="8"/>
  <c r="BW17" i="8"/>
  <c r="BY17" i="8"/>
  <c r="DI71" i="8"/>
  <c r="CS71" i="8"/>
  <c r="BY71" i="8"/>
  <c r="DD71" i="8"/>
  <c r="CN71" i="8"/>
  <c r="BT71" i="8"/>
  <c r="BZ57" i="8"/>
  <c r="BQ20" i="8"/>
  <c r="CK29" i="8"/>
  <c r="DB29" i="8"/>
  <c r="CS30" i="8"/>
  <c r="DI30" i="8"/>
  <c r="CT33" i="8"/>
  <c r="DJ33" i="8"/>
  <c r="CL58" i="8"/>
  <c r="DB58" i="8"/>
  <c r="CT59" i="8"/>
  <c r="DJ59" i="8"/>
  <c r="CL73" i="8"/>
  <c r="DB73" i="8"/>
  <c r="CS34" i="8"/>
  <c r="DI34" i="8"/>
  <c r="DE18" i="8"/>
  <c r="CO18" i="8"/>
  <c r="BU18" i="8"/>
  <c r="CZ18" i="8"/>
  <c r="CJ18" i="8"/>
  <c r="BY21" i="8"/>
  <c r="BT23" i="8"/>
  <c r="BX24" i="8"/>
  <c r="BS29" i="8"/>
  <c r="CH29" i="8"/>
  <c r="CY29" i="8"/>
  <c r="BS30" i="8"/>
  <c r="CH30" i="8"/>
  <c r="CX30" i="8"/>
  <c r="BR31" i="8"/>
  <c r="CM33" i="8"/>
  <c r="DC33" i="8"/>
  <c r="BX58" i="8"/>
  <c r="CM58" i="8"/>
  <c r="DC58" i="8"/>
  <c r="BX59" i="8"/>
  <c r="CM59" i="8"/>
  <c r="DC59" i="8"/>
  <c r="BX73" i="8"/>
  <c r="CM73" i="8"/>
  <c r="DC73" i="8"/>
  <c r="BW34" i="8"/>
  <c r="CL34" i="8"/>
  <c r="DB34" i="8"/>
  <c r="BW60" i="8"/>
  <c r="BZ35" i="8"/>
  <c r="BV57" i="8"/>
  <c r="BU20" i="8"/>
  <c r="BN22" i="8"/>
  <c r="CQ22" i="8"/>
  <c r="BW31" i="8"/>
  <c r="BW35" i="8"/>
  <c r="CW57" i="8"/>
  <c r="CG57" i="8"/>
  <c r="DH57" i="8"/>
  <c r="CR57" i="8"/>
  <c r="BT57" i="8"/>
  <c r="DA19" i="8"/>
  <c r="CJ19" i="8"/>
  <c r="BN19" i="8"/>
  <c r="CV19" i="8"/>
  <c r="CE19" i="8"/>
  <c r="CZ20" i="8"/>
  <c r="CJ20" i="8"/>
  <c r="BN20" i="8"/>
  <c r="CY20" i="8"/>
  <c r="CI20" i="8"/>
  <c r="DA21" i="8"/>
  <c r="CJ21" i="8"/>
  <c r="DH21" i="8"/>
  <c r="CR21" i="8"/>
  <c r="DK21" i="8"/>
  <c r="CU21" i="8"/>
  <c r="CD21" i="8"/>
  <c r="CX21" i="8"/>
  <c r="CG21" i="8"/>
  <c r="DD22" i="8"/>
  <c r="BY23" i="8"/>
  <c r="BT24" i="8"/>
  <c r="BY29" i="8"/>
  <c r="DE33" i="8"/>
  <c r="CO33" i="8"/>
  <c r="BU33" i="8"/>
  <c r="CZ33" i="8"/>
  <c r="CJ33" i="8"/>
  <c r="BS33" i="8"/>
  <c r="DE58" i="8"/>
  <c r="CO58" i="8"/>
  <c r="BU58" i="8"/>
  <c r="CZ58" i="8"/>
  <c r="CJ58" i="8"/>
  <c r="BR58" i="8"/>
  <c r="CW73" i="8"/>
  <c r="CG73" i="8"/>
  <c r="DH73" i="8"/>
  <c r="CR73" i="8"/>
  <c r="BT73" i="8"/>
  <c r="BT35" i="8"/>
  <c r="DF35" i="8"/>
  <c r="CV36" i="8"/>
  <c r="CF36" i="8"/>
  <c r="DC36" i="8"/>
  <c r="CM36" i="8"/>
  <c r="CK36" i="8"/>
  <c r="BZ58" i="8"/>
  <c r="BU34" i="8"/>
  <c r="CY35" i="8"/>
  <c r="CD36" i="8"/>
  <c r="DJ36" i="8"/>
  <c r="BR41" i="8"/>
  <c r="BW44" i="8"/>
  <c r="BZ45" i="8"/>
  <c r="CN22" i="8"/>
  <c r="BU29" i="8"/>
  <c r="DI59" i="8"/>
  <c r="CS59" i="8"/>
  <c r="BY59" i="8"/>
  <c r="DD59" i="8"/>
  <c r="CN59" i="8"/>
  <c r="BN59" i="8"/>
  <c r="CZ34" i="8"/>
  <c r="CJ34" i="8"/>
  <c r="BN34" i="8"/>
  <c r="CY34" i="8"/>
  <c r="CI34" i="8"/>
  <c r="DD60" i="8"/>
  <c r="CN60" i="8"/>
  <c r="BN60" i="8"/>
  <c r="CY60" i="8"/>
  <c r="CI60" i="8"/>
  <c r="DB60" i="8"/>
  <c r="CL60" i="8"/>
  <c r="DE60" i="8"/>
  <c r="CO60" i="8"/>
  <c r="DI29" i="8"/>
  <c r="CS29" i="8"/>
  <c r="BX29" i="8"/>
  <c r="DD29" i="8"/>
  <c r="CM29" i="8"/>
  <c r="DH30" i="8"/>
  <c r="CR30" i="8"/>
  <c r="BX30" i="8"/>
  <c r="DG30" i="8"/>
  <c r="CQ30" i="8"/>
  <c r="BR30" i="8"/>
  <c r="CY31" i="8"/>
  <c r="CI31" i="8"/>
  <c r="DB31" i="8"/>
  <c r="CL31" i="8"/>
  <c r="DE31" i="8"/>
  <c r="CO31" i="8"/>
  <c r="DH31" i="8"/>
  <c r="CR31" i="8"/>
  <c r="BN31" i="8"/>
  <c r="BV58" i="8"/>
  <c r="BQ34" i="8"/>
  <c r="DE35" i="8"/>
  <c r="CO35" i="8"/>
  <c r="DH35" i="8"/>
  <c r="CR35" i="8"/>
  <c r="BN35" i="8"/>
  <c r="CC75" i="8"/>
  <c r="CC79" i="8"/>
  <c r="CA41" i="8"/>
  <c r="BR44" i="8"/>
  <c r="CY45" i="8"/>
  <c r="CI45" i="8"/>
  <c r="DB45" i="8"/>
  <c r="CL45" i="8"/>
  <c r="DE45" i="8"/>
  <c r="CO45" i="8"/>
  <c r="DH45" i="8"/>
  <c r="CR45" i="8"/>
  <c r="BN45" i="8"/>
  <c r="BT41" i="8"/>
  <c r="DG41" i="8"/>
  <c r="CQ41" i="8"/>
  <c r="DJ41" i="8"/>
  <c r="CT41" i="8"/>
  <c r="CD41" i="8"/>
  <c r="CW41" i="8"/>
  <c r="CG41" i="8"/>
  <c r="CZ41" i="8"/>
  <c r="CJ41" i="8"/>
  <c r="CC48" i="8"/>
  <c r="CC92" i="8"/>
  <c r="CC94" i="8"/>
  <c r="CC98" i="8"/>
  <c r="BY11" i="8"/>
  <c r="BT55" i="8"/>
  <c r="CU55" i="8"/>
  <c r="BQ15" i="8"/>
  <c r="CG15" i="8"/>
  <c r="CK15" i="8"/>
  <c r="CO15" i="8"/>
  <c r="CS15" i="8"/>
  <c r="CW15" i="8"/>
  <c r="DA15" i="8"/>
  <c r="DE15" i="8"/>
  <c r="DI15" i="8"/>
  <c r="CE15" i="8"/>
  <c r="CJ15" i="8"/>
  <c r="CP15" i="8"/>
  <c r="CU15" i="8"/>
  <c r="CZ15" i="8"/>
  <c r="DF15" i="8"/>
  <c r="DK15" i="8"/>
  <c r="BN15" i="8"/>
  <c r="CA15" i="8"/>
  <c r="CF15" i="8"/>
  <c r="CL15" i="8"/>
  <c r="CQ15" i="8"/>
  <c r="CV15" i="8"/>
  <c r="DB15" i="8"/>
  <c r="DG15" i="8"/>
  <c r="CH15" i="8"/>
  <c r="CM15" i="8"/>
  <c r="CR15" i="8"/>
  <c r="CX15" i="8"/>
  <c r="DC15" i="8"/>
  <c r="DH15" i="8"/>
  <c r="CD15" i="8"/>
  <c r="CI15" i="8"/>
  <c r="CN15" i="8"/>
  <c r="CT15" i="8"/>
  <c r="CY15" i="8"/>
  <c r="DD15" i="8"/>
  <c r="DJ15" i="8"/>
  <c r="BW53" i="8"/>
  <c r="DF55" i="8"/>
  <c r="CP55" i="8"/>
  <c r="BZ13" i="8"/>
  <c r="BW16" i="8"/>
  <c r="BY69" i="8"/>
  <c r="BV69" i="8"/>
  <c r="CN55" i="8"/>
  <c r="DI55" i="8"/>
  <c r="BU15" i="8"/>
  <c r="BX55" i="8"/>
  <c r="CT57" i="8"/>
  <c r="DJ57" i="8"/>
  <c r="CT19" i="8"/>
  <c r="DJ19" i="8"/>
  <c r="BY55" i="8"/>
  <c r="CQ13" i="8"/>
  <c r="DF13" i="8"/>
  <c r="CJ13" i="8"/>
  <c r="CY13" i="8"/>
  <c r="CD13" i="8"/>
  <c r="CR13" i="8"/>
  <c r="DE13" i="8"/>
  <c r="CO13" i="8"/>
  <c r="BT15" i="8"/>
  <c r="BX57" i="8"/>
  <c r="CM57" i="8"/>
  <c r="DC57" i="8"/>
  <c r="CM18" i="8"/>
  <c r="DC18" i="8"/>
  <c r="BW19" i="8"/>
  <c r="CL19" i="8"/>
  <c r="DC19" i="8"/>
  <c r="CL20" i="8"/>
  <c r="DB20" i="8"/>
  <c r="BW21" i="8"/>
  <c r="CP22" i="8"/>
  <c r="DF22" i="8"/>
  <c r="CU14" i="8"/>
  <c r="DK14" i="8"/>
  <c r="CN14" i="8"/>
  <c r="DC14" i="8"/>
  <c r="CH14" i="8"/>
  <c r="CQ14" i="8"/>
  <c r="DJ14" i="8"/>
  <c r="CS14" i="8"/>
  <c r="BN18" i="8"/>
  <c r="BX15" i="8"/>
  <c r="BR17" i="8"/>
  <c r="BU17" i="8"/>
  <c r="DE71" i="8"/>
  <c r="CO71" i="8"/>
  <c r="BU71" i="8"/>
  <c r="CZ71" i="8"/>
  <c r="CJ71" i="8"/>
  <c r="BS71" i="8"/>
  <c r="BV18" i="8"/>
  <c r="BY20" i="8"/>
  <c r="CO29" i="8"/>
  <c r="DF29" i="8"/>
  <c r="CG30" i="8"/>
  <c r="CW30" i="8"/>
  <c r="CX33" i="8"/>
  <c r="CP58" i="8"/>
  <c r="DF58" i="8"/>
  <c r="CX59" i="8"/>
  <c r="CP73" i="8"/>
  <c r="DF73" i="8"/>
  <c r="CW34" i="8"/>
  <c r="CD71" i="8"/>
  <c r="DA18" i="8"/>
  <c r="CK18" i="8"/>
  <c r="BQ18" i="8"/>
  <c r="CV18" i="8"/>
  <c r="CF18" i="8"/>
  <c r="BU22" i="8"/>
  <c r="BW29" i="8"/>
  <c r="CL29" i="8"/>
  <c r="DC29" i="8"/>
  <c r="BW30" i="8"/>
  <c r="CL30" i="8"/>
  <c r="DB30" i="8"/>
  <c r="BV31" i="8"/>
  <c r="CQ33" i="8"/>
  <c r="DG33" i="8"/>
  <c r="CQ58" i="8"/>
  <c r="DG58" i="8"/>
  <c r="CQ59" i="8"/>
  <c r="DG59" i="8"/>
  <c r="CQ73" i="8"/>
  <c r="DG73" i="8"/>
  <c r="CA34" i="8"/>
  <c r="CP34" i="8"/>
  <c r="DF34" i="8"/>
  <c r="CA60" i="8"/>
  <c r="BU36" i="8"/>
  <c r="BQ36" i="8"/>
  <c r="CG36" i="8"/>
  <c r="CO36" i="8"/>
  <c r="CW36" i="8"/>
  <c r="DE36" i="8"/>
  <c r="BR36" i="8"/>
  <c r="BZ36" i="8"/>
  <c r="CH36" i="8"/>
  <c r="CP36" i="8"/>
  <c r="CX36" i="8"/>
  <c r="DF36" i="8"/>
  <c r="CD18" i="8"/>
  <c r="CF22" i="8"/>
  <c r="DC22" i="8"/>
  <c r="CM22" i="8"/>
  <c r="CA31" i="8"/>
  <c r="BS60" i="8"/>
  <c r="DI57" i="8"/>
  <c r="CS57" i="8"/>
  <c r="BY57" i="8"/>
  <c r="DD57" i="8"/>
  <c r="CN57" i="8"/>
  <c r="BR57" i="8"/>
  <c r="CW19" i="8"/>
  <c r="CF19" i="8"/>
  <c r="DH19" i="8"/>
  <c r="CR19" i="8"/>
  <c r="BR19" i="8"/>
  <c r="CV20" i="8"/>
  <c r="CF20" i="8"/>
  <c r="DK20" i="8"/>
  <c r="CU20" i="8"/>
  <c r="BR20" i="8"/>
  <c r="CW21" i="8"/>
  <c r="CF21" i="8"/>
  <c r="DD21" i="8"/>
  <c r="CM21" i="8"/>
  <c r="DG21" i="8"/>
  <c r="CP21" i="8"/>
  <c r="DJ21" i="8"/>
  <c r="CT21" i="8"/>
  <c r="BQ21" i="8"/>
  <c r="BZ23" i="8"/>
  <c r="BU23" i="8"/>
  <c r="BQ30" i="8"/>
  <c r="DA33" i="8"/>
  <c r="CK33" i="8"/>
  <c r="BQ33" i="8"/>
  <c r="CV33" i="8"/>
  <c r="CF33" i="8"/>
  <c r="BZ33" i="8"/>
  <c r="DA58" i="8"/>
  <c r="CK58" i="8"/>
  <c r="BQ58" i="8"/>
  <c r="CV58" i="8"/>
  <c r="CF58" i="8"/>
  <c r="DI73" i="8"/>
  <c r="CS73" i="8"/>
  <c r="BY73" i="8"/>
  <c r="DD73" i="8"/>
  <c r="CN73" i="8"/>
  <c r="BN73" i="8"/>
  <c r="CH35" i="8"/>
  <c r="DH36" i="8"/>
  <c r="CR36" i="8"/>
  <c r="BN36" i="8"/>
  <c r="CY36" i="8"/>
  <c r="CI36" i="8"/>
  <c r="CS36" i="8"/>
  <c r="BX31" i="8"/>
  <c r="CD33" i="8"/>
  <c r="BV59" i="8"/>
  <c r="BX35" i="8"/>
  <c r="DG35" i="8"/>
  <c r="CL36" i="8"/>
  <c r="BS40" i="8"/>
  <c r="BV41" i="8"/>
  <c r="CA44" i="8"/>
  <c r="CC80" i="8"/>
  <c r="BS24" i="8"/>
  <c r="BU30" i="8"/>
  <c r="DE59" i="8"/>
  <c r="CO59" i="8"/>
  <c r="BU59" i="8"/>
  <c r="CZ59" i="8"/>
  <c r="CJ59" i="8"/>
  <c r="BR59" i="8"/>
  <c r="CV34" i="8"/>
  <c r="CF34" i="8"/>
  <c r="DK34" i="8"/>
  <c r="CU34" i="8"/>
  <c r="CE34" i="8"/>
  <c r="CZ60" i="8"/>
  <c r="CJ60" i="8"/>
  <c r="DK60" i="8"/>
  <c r="CU60" i="8"/>
  <c r="CE60" i="8"/>
  <c r="CX60" i="8"/>
  <c r="CH60" i="8"/>
  <c r="DA60" i="8"/>
  <c r="CK60" i="8"/>
  <c r="BX36" i="8"/>
  <c r="DE29" i="8"/>
  <c r="CN29" i="8"/>
  <c r="BT29" i="8"/>
  <c r="CZ29" i="8"/>
  <c r="CI29" i="8"/>
  <c r="DD30" i="8"/>
  <c r="CN30" i="8"/>
  <c r="BT30" i="8"/>
  <c r="DC30" i="8"/>
  <c r="CM30" i="8"/>
  <c r="DK31" i="8"/>
  <c r="CU31" i="8"/>
  <c r="CE31" i="8"/>
  <c r="CX31" i="8"/>
  <c r="CH31" i="8"/>
  <c r="DA31" i="8"/>
  <c r="CK31" i="8"/>
  <c r="DD31" i="8"/>
  <c r="CN31" i="8"/>
  <c r="CD59" i="8"/>
  <c r="BY34" i="8"/>
  <c r="DA35" i="8"/>
  <c r="CK35" i="8"/>
  <c r="DD35" i="8"/>
  <c r="CN35" i="8"/>
  <c r="BT36" i="8"/>
  <c r="BQ40" i="8"/>
  <c r="CG40" i="8"/>
  <c r="CK40" i="8"/>
  <c r="CO40" i="8"/>
  <c r="CS40" i="8"/>
  <c r="CW40" i="8"/>
  <c r="DA40" i="8"/>
  <c r="DE40" i="8"/>
  <c r="DI40" i="8"/>
  <c r="CD40" i="8"/>
  <c r="CH40" i="8"/>
  <c r="CL40" i="8"/>
  <c r="CP40" i="8"/>
  <c r="CT40" i="8"/>
  <c r="CX40" i="8"/>
  <c r="DB40" i="8"/>
  <c r="DF40" i="8"/>
  <c r="DJ40" i="8"/>
  <c r="CE40" i="8"/>
  <c r="CI40" i="8"/>
  <c r="CM40" i="8"/>
  <c r="CQ40" i="8"/>
  <c r="CU40" i="8"/>
  <c r="CY40" i="8"/>
  <c r="DC40" i="8"/>
  <c r="DG40" i="8"/>
  <c r="DK40" i="8"/>
  <c r="BN40" i="8"/>
  <c r="CF40" i="8"/>
  <c r="CJ40" i="8"/>
  <c r="CN40" i="8"/>
  <c r="CR40" i="8"/>
  <c r="CV40" i="8"/>
  <c r="CZ40" i="8"/>
  <c r="DD40" i="8"/>
  <c r="DH40" i="8"/>
  <c r="BQ44" i="8"/>
  <c r="CG44" i="8"/>
  <c r="CK44" i="8"/>
  <c r="CO44" i="8"/>
  <c r="CS44" i="8"/>
  <c r="CW44" i="8"/>
  <c r="DA44" i="8"/>
  <c r="DE44" i="8"/>
  <c r="DI44" i="8"/>
  <c r="CD44" i="8"/>
  <c r="CH44" i="8"/>
  <c r="CL44" i="8"/>
  <c r="CP44" i="8"/>
  <c r="CT44" i="8"/>
  <c r="CX44" i="8"/>
  <c r="DB44" i="8"/>
  <c r="DF44" i="8"/>
  <c r="DJ44" i="8"/>
  <c r="CE44" i="8"/>
  <c r="CI44" i="8"/>
  <c r="CM44" i="8"/>
  <c r="CQ44" i="8"/>
  <c r="CU44" i="8"/>
  <c r="CY44" i="8"/>
  <c r="DC44" i="8"/>
  <c r="DG44" i="8"/>
  <c r="DK44" i="8"/>
  <c r="BN44" i="8"/>
  <c r="CF44" i="8"/>
  <c r="CJ44" i="8"/>
  <c r="CN44" i="8"/>
  <c r="CR44" i="8"/>
  <c r="CV44" i="8"/>
  <c r="CZ44" i="8"/>
  <c r="DD44" i="8"/>
  <c r="DH44" i="8"/>
  <c r="DK45" i="8"/>
  <c r="CU45" i="8"/>
  <c r="CE45" i="8"/>
  <c r="CX45" i="8"/>
  <c r="CH45" i="8"/>
  <c r="DA45" i="8"/>
  <c r="CK45" i="8"/>
  <c r="DD45" i="8"/>
  <c r="CN45" i="8"/>
  <c r="BX45" i="8"/>
  <c r="BT44" i="8"/>
  <c r="CC88" i="8"/>
  <c r="DC41" i="8"/>
  <c r="CM41" i="8"/>
  <c r="DF41" i="8"/>
  <c r="CP41" i="8"/>
  <c r="DI41" i="8"/>
  <c r="CS41" i="8"/>
  <c r="BQ41" i="8"/>
  <c r="CV41" i="8"/>
  <c r="CF41" i="8"/>
  <c r="CC91" i="8"/>
  <c r="CC96" i="8"/>
  <c r="BV66" i="8"/>
  <c r="CA51" i="8"/>
  <c r="CA52" i="8"/>
  <c r="BS51" i="8"/>
  <c r="BU51" i="8"/>
  <c r="CG51" i="8"/>
  <c r="CW51" i="8"/>
  <c r="BY51" i="8"/>
  <c r="CK51" i="8"/>
  <c r="DA51" i="8"/>
  <c r="CO51" i="8"/>
  <c r="DE51" i="8"/>
  <c r="BS52" i="8"/>
  <c r="BQ52" i="8"/>
  <c r="CN52" i="8"/>
  <c r="CS52" i="8"/>
  <c r="CY52" i="8"/>
  <c r="DD52" i="8"/>
  <c r="DI52" i="8"/>
  <c r="BU52" i="8"/>
  <c r="CG52" i="8"/>
  <c r="CO52" i="8"/>
  <c r="CU52" i="8"/>
  <c r="CZ52" i="8"/>
  <c r="DE52" i="8"/>
  <c r="DK52" i="8"/>
  <c r="BY52" i="8"/>
  <c r="CV52" i="8"/>
  <c r="DA52" i="8"/>
  <c r="CJ52" i="8"/>
  <c r="DG52" i="8"/>
  <c r="CQ52" i="8"/>
  <c r="BQ51" i="8"/>
  <c r="CR52" i="8"/>
  <c r="BZ9" i="8"/>
  <c r="BY53" i="8"/>
  <c r="BS11" i="8"/>
  <c r="BT67" i="8"/>
  <c r="BV67" i="8"/>
  <c r="BS67" i="8"/>
  <c r="BS68" i="8"/>
  <c r="BZ68" i="8"/>
  <c r="DD51" i="8"/>
  <c r="CN51" i="8"/>
  <c r="BN51" i="8"/>
  <c r="CY51" i="8"/>
  <c r="CI51" i="8"/>
  <c r="DB51" i="8"/>
  <c r="CL51" i="8"/>
  <c r="CF52" i="8"/>
  <c r="CM52" i="8"/>
  <c r="DF52" i="8"/>
  <c r="CP52" i="8"/>
  <c r="BZ53" i="8"/>
  <c r="BU11" i="8"/>
  <c r="BW55" i="8"/>
  <c r="CE55" i="8"/>
  <c r="CZ55" i="8"/>
  <c r="BY13" i="8"/>
  <c r="BW15" i="8"/>
  <c r="CA69" i="8"/>
  <c r="BR11" i="8"/>
  <c r="DB55" i="8"/>
  <c r="CL55" i="8"/>
  <c r="BV13" i="8"/>
  <c r="BY16" i="8"/>
  <c r="BX53" i="8"/>
  <c r="BR14" i="8"/>
  <c r="BT69" i="8"/>
  <c r="BW69" i="8"/>
  <c r="BR69" i="8"/>
  <c r="BS13" i="8"/>
  <c r="BZ15" i="8"/>
  <c r="BS16" i="8"/>
  <c r="CA13" i="8"/>
  <c r="CP71" i="8"/>
  <c r="DF71" i="8"/>
  <c r="CH57" i="8"/>
  <c r="CX57" i="8"/>
  <c r="BW18" i="8"/>
  <c r="CP18" i="8"/>
  <c r="DF18" i="8"/>
  <c r="CG19" i="8"/>
  <c r="CX19" i="8"/>
  <c r="BV20" i="8"/>
  <c r="CO20" i="8"/>
  <c r="DE20" i="8"/>
  <c r="BV22" i="8"/>
  <c r="CO22" i="8"/>
  <c r="DE22" i="8"/>
  <c r="DG13" i="8"/>
  <c r="CL13" i="8"/>
  <c r="CZ13" i="8"/>
  <c r="CE13" i="8"/>
  <c r="CT13" i="8"/>
  <c r="DI13" i="8"/>
  <c r="CM13" i="8"/>
  <c r="DA13" i="8"/>
  <c r="BV17" i="8"/>
  <c r="CQ71" i="8"/>
  <c r="DG71" i="8"/>
  <c r="CQ57" i="8"/>
  <c r="DG57" i="8"/>
  <c r="CQ18" i="8"/>
  <c r="DG18" i="8"/>
  <c r="CA19" i="8"/>
  <c r="CP19" i="8"/>
  <c r="DG19" i="8"/>
  <c r="CA20" i="8"/>
  <c r="CP20" i="8"/>
  <c r="DF20" i="8"/>
  <c r="CA21" i="8"/>
  <c r="CD22" i="8"/>
  <c r="CT22" i="8"/>
  <c r="DJ22" i="8"/>
  <c r="CP14" i="8"/>
  <c r="DD14" i="8"/>
  <c r="CI14" i="8"/>
  <c r="CX14" i="8"/>
  <c r="DG14" i="8"/>
  <c r="CL14" i="8"/>
  <c r="DE14" i="8"/>
  <c r="CO14" i="8"/>
  <c r="CA14" i="8"/>
  <c r="CE20" i="8"/>
  <c r="CE22" i="8"/>
  <c r="BV16" i="8"/>
  <c r="BX17" i="8"/>
  <c r="BN17" i="8"/>
  <c r="CF17" i="8"/>
  <c r="CJ17" i="8"/>
  <c r="CN17" i="8"/>
  <c r="CR17" i="8"/>
  <c r="CV17" i="8"/>
  <c r="CZ17" i="8"/>
  <c r="DD17" i="8"/>
  <c r="DH17" i="8"/>
  <c r="BQ17" i="8"/>
  <c r="CG17" i="8"/>
  <c r="CL17" i="8"/>
  <c r="CQ17" i="8"/>
  <c r="CW17" i="8"/>
  <c r="DB17" i="8"/>
  <c r="DG17" i="8"/>
  <c r="CE17" i="8"/>
  <c r="CK17" i="8"/>
  <c r="CS17" i="8"/>
  <c r="CY17" i="8"/>
  <c r="DF17" i="8"/>
  <c r="CD17" i="8"/>
  <c r="CM17" i="8"/>
  <c r="CT17" i="8"/>
  <c r="DA17" i="8"/>
  <c r="DI17" i="8"/>
  <c r="CH17" i="8"/>
  <c r="CO17" i="8"/>
  <c r="CU17" i="8"/>
  <c r="DC17" i="8"/>
  <c r="DJ17" i="8"/>
  <c r="CI17" i="8"/>
  <c r="CP17" i="8"/>
  <c r="CX17" i="8"/>
  <c r="DE17" i="8"/>
  <c r="DK17" i="8"/>
  <c r="DA71" i="8"/>
  <c r="CK71" i="8"/>
  <c r="BQ71" i="8"/>
  <c r="CV71" i="8"/>
  <c r="CF71" i="8"/>
  <c r="BZ71" i="8"/>
  <c r="BQ19" i="8"/>
  <c r="BU21" i="8"/>
  <c r="CA23" i="8"/>
  <c r="BZ29" i="8"/>
  <c r="CT29" i="8"/>
  <c r="DJ29" i="8"/>
  <c r="CK30" i="8"/>
  <c r="BY31" i="8"/>
  <c r="CL33" i="8"/>
  <c r="DB33" i="8"/>
  <c r="CA58" i="8"/>
  <c r="CT58" i="8"/>
  <c r="DJ58" i="8"/>
  <c r="CL59" i="8"/>
  <c r="CA73" i="8"/>
  <c r="CT73" i="8"/>
  <c r="DJ73" i="8"/>
  <c r="CK34" i="8"/>
  <c r="BZ60" i="8"/>
  <c r="BV71" i="8"/>
  <c r="CW18" i="8"/>
  <c r="CG18" i="8"/>
  <c r="DH18" i="8"/>
  <c r="CR18" i="8"/>
  <c r="BT18" i="8"/>
  <c r="CV22" i="8"/>
  <c r="BZ24" i="8"/>
  <c r="BU24" i="8"/>
  <c r="CA29" i="8"/>
  <c r="CP29" i="8"/>
  <c r="DG29" i="8"/>
  <c r="CA30" i="8"/>
  <c r="CP30" i="8"/>
  <c r="DF30" i="8"/>
  <c r="BZ31" i="8"/>
  <c r="CE33" i="8"/>
  <c r="CU33" i="8"/>
  <c r="DK33" i="8"/>
  <c r="CE58" i="8"/>
  <c r="CU58" i="8"/>
  <c r="DK58" i="8"/>
  <c r="CE59" i="8"/>
  <c r="CU59" i="8"/>
  <c r="DK59" i="8"/>
  <c r="CE73" i="8"/>
  <c r="CU73" i="8"/>
  <c r="DK73" i="8"/>
  <c r="CD34" i="8"/>
  <c r="CT34" i="8"/>
  <c r="DJ34" i="8"/>
  <c r="BR35" i="8"/>
  <c r="CD35" i="8"/>
  <c r="CL35" i="8"/>
  <c r="CT35" i="8"/>
  <c r="DB35" i="8"/>
  <c r="DJ35" i="8"/>
  <c r="CE35" i="8"/>
  <c r="CM35" i="8"/>
  <c r="CU35" i="8"/>
  <c r="DC35" i="8"/>
  <c r="DK35" i="8"/>
  <c r="BY36" i="8"/>
  <c r="BZ18" i="8"/>
  <c r="BX22" i="8"/>
  <c r="CY22" i="8"/>
  <c r="CI22" i="8"/>
  <c r="BN33" i="8"/>
  <c r="BX60" i="8"/>
  <c r="DE57" i="8"/>
  <c r="CO57" i="8"/>
  <c r="BU57" i="8"/>
  <c r="CZ57" i="8"/>
  <c r="CJ57" i="8"/>
  <c r="DI19" i="8"/>
  <c r="CS19" i="8"/>
  <c r="BX19" i="8"/>
  <c r="DD19" i="8"/>
  <c r="CM19" i="8"/>
  <c r="DH20" i="8"/>
  <c r="CR20" i="8"/>
  <c r="BX20" i="8"/>
  <c r="DG20" i="8"/>
  <c r="CQ20" i="8"/>
  <c r="DI21" i="8"/>
  <c r="CS21" i="8"/>
  <c r="BT21" i="8"/>
  <c r="CZ21" i="8"/>
  <c r="CI21" i="8"/>
  <c r="DC21" i="8"/>
  <c r="CL21" i="8"/>
  <c r="DF21" i="8"/>
  <c r="CO21" i="8"/>
  <c r="BV23" i="8"/>
  <c r="BN23" i="8"/>
  <c r="CF23" i="8"/>
  <c r="CJ23" i="8"/>
  <c r="CN23" i="8"/>
  <c r="CS23" i="8"/>
  <c r="CW23" i="8"/>
  <c r="DA23" i="8"/>
  <c r="DE23" i="8"/>
  <c r="DI23" i="8"/>
  <c r="BQ23" i="8"/>
  <c r="CG23" i="8"/>
  <c r="CK23" i="8"/>
  <c r="CO23" i="8"/>
  <c r="CT23" i="8"/>
  <c r="CX23" i="8"/>
  <c r="DB23" i="8"/>
  <c r="DF23" i="8"/>
  <c r="DJ23" i="8"/>
  <c r="CD23" i="8"/>
  <c r="CL23" i="8"/>
  <c r="CU23" i="8"/>
  <c r="DC23" i="8"/>
  <c r="DK23" i="8"/>
  <c r="CE23" i="8"/>
  <c r="CM23" i="8"/>
  <c r="CV23" i="8"/>
  <c r="DD23" i="8"/>
  <c r="CH23" i="8"/>
  <c r="CP23" i="8"/>
  <c r="CY23" i="8"/>
  <c r="DG23" i="8"/>
  <c r="CI23" i="8"/>
  <c r="CR23" i="8"/>
  <c r="CZ23" i="8"/>
  <c r="DH23" i="8"/>
  <c r="BY30" i="8"/>
  <c r="CW33" i="8"/>
  <c r="CG33" i="8"/>
  <c r="DH33" i="8"/>
  <c r="CR33" i="8"/>
  <c r="BX33" i="8"/>
  <c r="CW58" i="8"/>
  <c r="CG58" i="8"/>
  <c r="DH58" i="8"/>
  <c r="CR58" i="8"/>
  <c r="DE73" i="8"/>
  <c r="CO73" i="8"/>
  <c r="BU73" i="8"/>
  <c r="CZ73" i="8"/>
  <c r="CJ73" i="8"/>
  <c r="BR73" i="8"/>
  <c r="CP35" i="8"/>
  <c r="DD36" i="8"/>
  <c r="CN36" i="8"/>
  <c r="DK36" i="8"/>
  <c r="CU36" i="8"/>
  <c r="CE36" i="8"/>
  <c r="DA36" i="8"/>
  <c r="CI35" i="8"/>
  <c r="BW36" i="8"/>
  <c r="CT36" i="8"/>
  <c r="BW40" i="8"/>
  <c r="BZ41" i="8"/>
  <c r="BR45" i="8"/>
  <c r="DA59" i="8"/>
  <c r="CK59" i="8"/>
  <c r="BQ59" i="8"/>
  <c r="CV59" i="8"/>
  <c r="CF59" i="8"/>
  <c r="DH34" i="8"/>
  <c r="CR34" i="8"/>
  <c r="BX34" i="8"/>
  <c r="DG34" i="8"/>
  <c r="CQ34" i="8"/>
  <c r="CV60" i="8"/>
  <c r="CF60" i="8"/>
  <c r="DG60" i="8"/>
  <c r="CQ60" i="8"/>
  <c r="DJ60" i="8"/>
  <c r="CT60" i="8"/>
  <c r="CD60" i="8"/>
  <c r="CW60" i="8"/>
  <c r="CG60" i="8"/>
  <c r="BW23" i="8"/>
  <c r="DA29" i="8"/>
  <c r="CJ29" i="8"/>
  <c r="BN29" i="8"/>
  <c r="CV29" i="8"/>
  <c r="CE29" i="8"/>
  <c r="CZ30" i="8"/>
  <c r="CJ30" i="8"/>
  <c r="BN30" i="8"/>
  <c r="CY30" i="8"/>
  <c r="CI30" i="8"/>
  <c r="DG31" i="8"/>
  <c r="CQ31" i="8"/>
  <c r="DJ31" i="8"/>
  <c r="CT31" i="8"/>
  <c r="CD31" i="8"/>
  <c r="CW31" i="8"/>
  <c r="CG31" i="8"/>
  <c r="CZ31" i="8"/>
  <c r="CJ31" i="8"/>
  <c r="CW35" i="8"/>
  <c r="CG35" i="8"/>
  <c r="CZ35" i="8"/>
  <c r="CJ35" i="8"/>
  <c r="BU40" i="8"/>
  <c r="BU44" i="8"/>
  <c r="CC86" i="8"/>
  <c r="BT40" i="8"/>
  <c r="DG45" i="8"/>
  <c r="CQ45" i="8"/>
  <c r="DJ45" i="8"/>
  <c r="CT45" i="8"/>
  <c r="CD45" i="8"/>
  <c r="CW45" i="8"/>
  <c r="CG45" i="8"/>
  <c r="CZ45" i="8"/>
  <c r="CJ45" i="8"/>
  <c r="BS45" i="8"/>
  <c r="CC87" i="8"/>
  <c r="BR40" i="8"/>
  <c r="CY41" i="8"/>
  <c r="CI41" i="8"/>
  <c r="DB41" i="8"/>
  <c r="CL41" i="8"/>
  <c r="DE41" i="8"/>
  <c r="CO41" i="8"/>
  <c r="DH41" i="8"/>
  <c r="CR41" i="8"/>
  <c r="BN41" i="8"/>
  <c r="CC93" i="8"/>
  <c r="CC97" i="8"/>
  <c r="BZ66" i="8"/>
  <c r="BV8" i="8"/>
  <c r="BX51" i="8"/>
  <c r="CS51" i="8"/>
  <c r="CW52" i="8"/>
  <c r="BV9" i="8"/>
  <c r="BZ10" i="8"/>
  <c r="BX11" i="8"/>
  <c r="BY67" i="8"/>
  <c r="BR67" i="8"/>
  <c r="BR51" i="8"/>
  <c r="BU53" i="8"/>
  <c r="CA68" i="8"/>
  <c r="BV68" i="8"/>
  <c r="CZ51" i="8"/>
  <c r="CJ51" i="8"/>
  <c r="DK51" i="8"/>
  <c r="CU51" i="8"/>
  <c r="CE51" i="8"/>
  <c r="CX51" i="8"/>
  <c r="CH51" i="8"/>
  <c r="BX52" i="8"/>
  <c r="CI52" i="8"/>
  <c r="DB52" i="8"/>
  <c r="CL52" i="8"/>
  <c r="BV53" i="8"/>
  <c r="BN11" i="8"/>
  <c r="CF11" i="8"/>
  <c r="CJ11" i="8"/>
  <c r="CN11" i="8"/>
  <c r="CR11" i="8"/>
  <c r="CV11" i="8"/>
  <c r="CZ11" i="8"/>
  <c r="DD11" i="8"/>
  <c r="DH11" i="8"/>
  <c r="BQ11" i="8"/>
  <c r="CG11" i="8"/>
  <c r="CL11" i="8"/>
  <c r="CQ11" i="8"/>
  <c r="CW11" i="8"/>
  <c r="DB11" i="8"/>
  <c r="DG11" i="8"/>
  <c r="CH11" i="8"/>
  <c r="CM11" i="8"/>
  <c r="CS11" i="8"/>
  <c r="CX11" i="8"/>
  <c r="DC11" i="8"/>
  <c r="DI11" i="8"/>
  <c r="CD11" i="8"/>
  <c r="CI11" i="8"/>
  <c r="CO11" i="8"/>
  <c r="CT11" i="8"/>
  <c r="CY11" i="8"/>
  <c r="DE11" i="8"/>
  <c r="DJ11" i="8"/>
  <c r="BZ11" i="8"/>
  <c r="CU11" i="8"/>
  <c r="CE11" i="8"/>
  <c r="DA11" i="8"/>
  <c r="CK11" i="8"/>
  <c r="DF11" i="8"/>
  <c r="CP11" i="8"/>
  <c r="DK11" i="8"/>
  <c r="BR55" i="8"/>
  <c r="BN55" i="8"/>
  <c r="BU55" i="8"/>
  <c r="CF55" i="8"/>
  <c r="CK55" i="8"/>
  <c r="CQ55" i="8"/>
  <c r="CV55" i="8"/>
  <c r="DA55" i="8"/>
  <c r="DG55" i="8"/>
  <c r="BQ55" i="8"/>
  <c r="CG55" i="8"/>
  <c r="CM55" i="8"/>
  <c r="CR55" i="8"/>
  <c r="CW55" i="8"/>
  <c r="DC55" i="8"/>
  <c r="DH55" i="8"/>
  <c r="CJ55" i="8"/>
  <c r="DE55" i="8"/>
  <c r="BS14" i="8"/>
  <c r="CA11" i="8"/>
  <c r="CX55" i="8"/>
  <c r="CH55" i="8"/>
  <c r="BR13" i="8"/>
  <c r="BU16" i="8"/>
  <c r="BZ52" i="8"/>
  <c r="BV11" i="8"/>
  <c r="BU14" i="8"/>
  <c r="BX69" i="8"/>
  <c r="BQ69" i="8"/>
  <c r="CG69" i="8"/>
  <c r="CK69" i="8"/>
  <c r="CO69" i="8"/>
  <c r="CS69" i="8"/>
  <c r="CW69" i="8"/>
  <c r="DA69" i="8"/>
  <c r="DE69" i="8"/>
  <c r="DJ69" i="8"/>
  <c r="CE69" i="8"/>
  <c r="CJ69" i="8"/>
  <c r="CP69" i="8"/>
  <c r="CU69" i="8"/>
  <c r="CZ69" i="8"/>
  <c r="DF69" i="8"/>
  <c r="BN69" i="8"/>
  <c r="CF69" i="8"/>
  <c r="CL69" i="8"/>
  <c r="CQ69" i="8"/>
  <c r="CV69" i="8"/>
  <c r="DB69" i="8"/>
  <c r="DG69" i="8"/>
  <c r="CH69" i="8"/>
  <c r="CM69" i="8"/>
  <c r="CR69" i="8"/>
  <c r="CX69" i="8"/>
  <c r="DC69" i="8"/>
  <c r="DI69" i="8"/>
  <c r="CD69" i="8"/>
  <c r="CY69" i="8"/>
  <c r="CI69" i="8"/>
  <c r="DD69" i="8"/>
  <c r="CN69" i="8"/>
  <c r="DK69" i="8"/>
  <c r="CT69" i="8"/>
  <c r="BR53" i="8"/>
  <c r="CY55" i="8"/>
  <c r="BX13" i="8"/>
  <c r="BV15" i="8"/>
  <c r="BX16" i="8"/>
  <c r="BS15" i="8"/>
  <c r="CA71" i="8"/>
  <c r="CT71" i="8"/>
  <c r="DJ71" i="8"/>
  <c r="CL57" i="8"/>
  <c r="DB57" i="8"/>
  <c r="CA18" i="8"/>
  <c r="CT18" i="8"/>
  <c r="DJ18" i="8"/>
  <c r="CK19" i="8"/>
  <c r="DB19" i="8"/>
  <c r="BZ20" i="8"/>
  <c r="CS20" i="8"/>
  <c r="DI20" i="8"/>
  <c r="BZ22" i="8"/>
  <c r="CS22" i="8"/>
  <c r="DI22" i="8"/>
  <c r="DB13" i="8"/>
  <c r="CF13" i="8"/>
  <c r="CU13" i="8"/>
  <c r="DK13" i="8"/>
  <c r="CN13" i="8"/>
  <c r="DC13" i="8"/>
  <c r="CH13" i="8"/>
  <c r="CW13" i="8"/>
  <c r="CG13" i="8"/>
  <c r="CE71" i="8"/>
  <c r="CU71" i="8"/>
  <c r="DK71" i="8"/>
  <c r="CE57" i="8"/>
  <c r="CU57" i="8"/>
  <c r="DK57" i="8"/>
  <c r="CE18" i="8"/>
  <c r="CU18" i="8"/>
  <c r="DK18" i="8"/>
  <c r="CD19" i="8"/>
  <c r="CU19" i="8"/>
  <c r="DK19" i="8"/>
  <c r="CD20" i="8"/>
  <c r="CT20" i="8"/>
  <c r="DJ20" i="8"/>
  <c r="BS22" i="8"/>
  <c r="CJ22" i="8"/>
  <c r="CZ22" i="8"/>
  <c r="DK22" i="8"/>
  <c r="CH22" i="8"/>
  <c r="CX22" i="8"/>
  <c r="DF14" i="8"/>
  <c r="CJ14" i="8"/>
  <c r="CY14" i="8"/>
  <c r="CD14" i="8"/>
  <c r="CR14" i="8"/>
  <c r="DB14" i="8"/>
  <c r="CF14" i="8"/>
  <c r="DA14" i="8"/>
  <c r="CK14" i="8"/>
  <c r="BR16" i="8"/>
  <c r="BN71" i="8"/>
  <c r="BS21" i="8"/>
  <c r="BW13" i="8"/>
  <c r="BS17" i="8"/>
  <c r="CA17" i="8"/>
  <c r="CW71" i="8"/>
  <c r="CG71" i="8"/>
  <c r="DH71" i="8"/>
  <c r="CR71" i="8"/>
  <c r="BX71" i="8"/>
  <c r="CD57" i="8"/>
  <c r="BY19" i="8"/>
  <c r="CR22" i="8"/>
  <c r="CG29" i="8"/>
  <c r="CX29" i="8"/>
  <c r="BV30" i="8"/>
  <c r="CO30" i="8"/>
  <c r="DE30" i="8"/>
  <c r="BW33" i="8"/>
  <c r="CP33" i="8"/>
  <c r="DF33" i="8"/>
  <c r="CH58" i="8"/>
  <c r="CX58" i="8"/>
  <c r="BW59" i="8"/>
  <c r="CP59" i="8"/>
  <c r="DF59" i="8"/>
  <c r="CH73" i="8"/>
  <c r="CX73" i="8"/>
  <c r="BV34" i="8"/>
  <c r="CO34" i="8"/>
  <c r="DE34" i="8"/>
  <c r="BU35" i="8"/>
  <c r="DI18" i="8"/>
  <c r="CS18" i="8"/>
  <c r="BY18" i="8"/>
  <c r="DD18" i="8"/>
  <c r="CN18" i="8"/>
  <c r="BR18" i="8"/>
  <c r="DH22" i="8"/>
  <c r="BV24" i="8"/>
  <c r="BN24" i="8"/>
  <c r="CF24" i="8"/>
  <c r="CJ24" i="8"/>
  <c r="CN24" i="8"/>
  <c r="CR24" i="8"/>
  <c r="CV24" i="8"/>
  <c r="CZ24" i="8"/>
  <c r="DD24" i="8"/>
  <c r="DH24" i="8"/>
  <c r="BQ24" i="8"/>
  <c r="CG24" i="8"/>
  <c r="CK24" i="8"/>
  <c r="CO24" i="8"/>
  <c r="CS24" i="8"/>
  <c r="CW24" i="8"/>
  <c r="DA24" i="8"/>
  <c r="DE24" i="8"/>
  <c r="DI24" i="8"/>
  <c r="CH24" i="8"/>
  <c r="CP24" i="8"/>
  <c r="CX24" i="8"/>
  <c r="DF24" i="8"/>
  <c r="CI24" i="8"/>
  <c r="CQ24" i="8"/>
  <c r="CY24" i="8"/>
  <c r="DG24" i="8"/>
  <c r="CD24" i="8"/>
  <c r="CL24" i="8"/>
  <c r="CT24" i="8"/>
  <c r="DB24" i="8"/>
  <c r="DJ24" i="8"/>
  <c r="BW24" i="8"/>
  <c r="CE24" i="8"/>
  <c r="CM24" i="8"/>
  <c r="CU24" i="8"/>
  <c r="DC24" i="8"/>
  <c r="DK24" i="8"/>
  <c r="CD29" i="8"/>
  <c r="CU29" i="8"/>
  <c r="DK29" i="8"/>
  <c r="CD30" i="8"/>
  <c r="CT30" i="8"/>
  <c r="DJ30" i="8"/>
  <c r="CI33" i="8"/>
  <c r="CY33" i="8"/>
  <c r="BS58" i="8"/>
  <c r="CI58" i="8"/>
  <c r="CY58" i="8"/>
  <c r="BS59" i="8"/>
  <c r="CI59" i="8"/>
  <c r="CY59" i="8"/>
  <c r="BS73" i="8"/>
  <c r="CI73" i="8"/>
  <c r="CY73" i="8"/>
  <c r="BS34" i="8"/>
  <c r="CH34" i="8"/>
  <c r="CX34" i="8"/>
  <c r="BR60" i="8"/>
  <c r="BV35" i="8"/>
  <c r="BR71" i="8"/>
  <c r="BU19" i="8"/>
  <c r="BT22" i="8"/>
  <c r="CU22" i="8"/>
  <c r="BR22" i="8"/>
  <c r="BS31" i="8"/>
  <c r="BS35" i="8"/>
  <c r="DA57" i="8"/>
  <c r="CK57" i="8"/>
  <c r="BQ57" i="8"/>
  <c r="CV57" i="8"/>
  <c r="CF57" i="8"/>
  <c r="DE19" i="8"/>
  <c r="CN19" i="8"/>
  <c r="BT19" i="8"/>
  <c r="CZ19" i="8"/>
  <c r="CI19" i="8"/>
  <c r="DD20" i="8"/>
  <c r="CN20" i="8"/>
  <c r="BT20" i="8"/>
  <c r="DC20" i="8"/>
  <c r="CM20" i="8"/>
  <c r="DE21" i="8"/>
  <c r="CN21" i="8"/>
  <c r="BN21" i="8"/>
  <c r="CV21" i="8"/>
  <c r="CE21" i="8"/>
  <c r="CY21" i="8"/>
  <c r="CH21" i="8"/>
  <c r="DB21" i="8"/>
  <c r="CK21" i="8"/>
  <c r="BY22" i="8"/>
  <c r="BR23" i="8"/>
  <c r="BX23" i="8"/>
  <c r="BQ29" i="8"/>
  <c r="BT31" i="8"/>
  <c r="DI33" i="8"/>
  <c r="CS33" i="8"/>
  <c r="BY33" i="8"/>
  <c r="DD33" i="8"/>
  <c r="CN33" i="8"/>
  <c r="BT33" i="8"/>
  <c r="DI58" i="8"/>
  <c r="CS58" i="8"/>
  <c r="BY58" i="8"/>
  <c r="DD58" i="8"/>
  <c r="CN58" i="8"/>
  <c r="BN58" i="8"/>
  <c r="DA73" i="8"/>
  <c r="CK73" i="8"/>
  <c r="BQ73" i="8"/>
  <c r="CV73" i="8"/>
  <c r="CF73" i="8"/>
  <c r="BY60" i="8"/>
  <c r="CX35" i="8"/>
  <c r="CZ36" i="8"/>
  <c r="CJ36" i="8"/>
  <c r="DG36" i="8"/>
  <c r="CQ36" i="8"/>
  <c r="CA36" i="8"/>
  <c r="DI36" i="8"/>
  <c r="CD58" i="8"/>
  <c r="BZ73" i="8"/>
  <c r="CQ35" i="8"/>
  <c r="BV36" i="8"/>
  <c r="DB36" i="8"/>
  <c r="CA40" i="8"/>
  <c r="BS44" i="8"/>
  <c r="BV45" i="8"/>
  <c r="CC76" i="8"/>
  <c r="BR33" i="8"/>
  <c r="CW59" i="8"/>
  <c r="CG59" i="8"/>
  <c r="DH59" i="8"/>
  <c r="CR59" i="8"/>
  <c r="BT59" i="8"/>
  <c r="DD34" i="8"/>
  <c r="CN34" i="8"/>
  <c r="BT34" i="8"/>
  <c r="DC34" i="8"/>
  <c r="CM34" i="8"/>
  <c r="DH60" i="8"/>
  <c r="CR60" i="8"/>
  <c r="BT60" i="8"/>
  <c r="DC60" i="8"/>
  <c r="CM60" i="8"/>
  <c r="DF60" i="8"/>
  <c r="CP60" i="8"/>
  <c r="DI60" i="8"/>
  <c r="CS60" i="8"/>
  <c r="BQ60" i="8"/>
  <c r="CW29" i="8"/>
  <c r="CF29" i="8"/>
  <c r="DH29" i="8"/>
  <c r="CR29" i="8"/>
  <c r="BR29" i="8"/>
  <c r="CV30" i="8"/>
  <c r="CF30" i="8"/>
  <c r="DK30" i="8"/>
  <c r="CU30" i="8"/>
  <c r="CE30" i="8"/>
  <c r="DC31" i="8"/>
  <c r="CM31" i="8"/>
  <c r="DF31" i="8"/>
  <c r="CP31" i="8"/>
  <c r="DI31" i="8"/>
  <c r="CS31" i="8"/>
  <c r="BQ31" i="8"/>
  <c r="CV31" i="8"/>
  <c r="CF31" i="8"/>
  <c r="BV73" i="8"/>
  <c r="DI35" i="8"/>
  <c r="CS35" i="8"/>
  <c r="BQ35" i="8"/>
  <c r="CV35" i="8"/>
  <c r="CF35" i="8"/>
  <c r="BY40" i="8"/>
  <c r="BY44" i="8"/>
  <c r="BS41" i="8"/>
  <c r="DC45" i="8"/>
  <c r="CM45" i="8"/>
  <c r="DF45" i="8"/>
  <c r="CP45" i="8"/>
  <c r="DI45" i="8"/>
  <c r="CS45" i="8"/>
  <c r="BQ45" i="8"/>
  <c r="CV45" i="8"/>
  <c r="CF45" i="8"/>
  <c r="BX40" i="8"/>
  <c r="CA45" i="8"/>
  <c r="BW41" i="8"/>
  <c r="DK41" i="8"/>
  <c r="CU41" i="8"/>
  <c r="CE41" i="8"/>
  <c r="CX41" i="8"/>
  <c r="CH41" i="8"/>
  <c r="DA41" i="8"/>
  <c r="CK41" i="8"/>
  <c r="DD41" i="8"/>
  <c r="CN41" i="8"/>
  <c r="BX41" i="8"/>
  <c r="BW45" i="8"/>
  <c r="CC95" i="8"/>
  <c r="CC39" i="8" l="1"/>
  <c r="CC56" i="8"/>
  <c r="CC65" i="8"/>
  <c r="CC54" i="8"/>
  <c r="CC47" i="8"/>
  <c r="CC46" i="8"/>
  <c r="CC42" i="8"/>
  <c r="CC12" i="8"/>
  <c r="CC70" i="8"/>
  <c r="CC61" i="8"/>
  <c r="CC72" i="8"/>
  <c r="CC43" i="8"/>
  <c r="CC37" i="8"/>
  <c r="CC32" i="8"/>
  <c r="CC26" i="8"/>
  <c r="CC38" i="8"/>
  <c r="CC57" i="8"/>
  <c r="CC25" i="8"/>
  <c r="CC3" i="8"/>
  <c r="CC28" i="8"/>
  <c r="CC22" i="8"/>
  <c r="CC27" i="8"/>
  <c r="CC31" i="8"/>
  <c r="CC35" i="8"/>
  <c r="CC55" i="8"/>
  <c r="CC14" i="8"/>
  <c r="CC59" i="8"/>
  <c r="CC19" i="8"/>
  <c r="CC71" i="8"/>
  <c r="CC41" i="8"/>
  <c r="CC33" i="8"/>
  <c r="CC5" i="8"/>
  <c r="CC45" i="8"/>
  <c r="CC60" i="8"/>
  <c r="CC73" i="8"/>
  <c r="CC29" i="8"/>
  <c r="CC24" i="8"/>
  <c r="CC17" i="8"/>
  <c r="CC15" i="8"/>
  <c r="CC13" i="8"/>
  <c r="CC67" i="8"/>
  <c r="CC6" i="8"/>
  <c r="CC4" i="8"/>
  <c r="CC66" i="8"/>
  <c r="CC23" i="8"/>
  <c r="CC52" i="8"/>
  <c r="CC58" i="8"/>
  <c r="CC21" i="8"/>
  <c r="CC20" i="8"/>
  <c r="CC16" i="8"/>
  <c r="CC69" i="8"/>
  <c r="CC11" i="8"/>
  <c r="CC51" i="8"/>
  <c r="CC44" i="8"/>
  <c r="CC40" i="8"/>
  <c r="CC30" i="8"/>
  <c r="CC36" i="8"/>
  <c r="CC18" i="8"/>
  <c r="CC34" i="8"/>
  <c r="CC53" i="8"/>
  <c r="CC9" i="8"/>
  <c r="CC7" i="8"/>
  <c r="CC8" i="8"/>
  <c r="CC10" i="8"/>
  <c r="CC50" i="8"/>
  <c r="CC68" i="8"/>
</calcChain>
</file>

<file path=xl/sharedStrings.xml><?xml version="1.0" encoding="utf-8"?>
<sst xmlns="http://schemas.openxmlformats.org/spreadsheetml/2006/main" count="1117" uniqueCount="258">
  <si>
    <t>AN16023</t>
  </si>
  <si>
    <t>AN16028</t>
  </si>
  <si>
    <t>AN16029</t>
  </si>
  <si>
    <t>AN17019</t>
  </si>
  <si>
    <t>AN17020</t>
  </si>
  <si>
    <t>AN17022</t>
  </si>
  <si>
    <t>AN17024</t>
  </si>
  <si>
    <t>AN18006</t>
  </si>
  <si>
    <t>AN18012</t>
  </si>
  <si>
    <t>AN18013</t>
  </si>
  <si>
    <t>AN18014</t>
  </si>
  <si>
    <t>AN18015</t>
  </si>
  <si>
    <t>AN18023</t>
  </si>
  <si>
    <t>AN18025</t>
  </si>
  <si>
    <t>AN18030</t>
  </si>
  <si>
    <t>AN18031</t>
  </si>
  <si>
    <t>AN18032</t>
  </si>
  <si>
    <t>AN18033</t>
  </si>
  <si>
    <t>AN18035</t>
  </si>
  <si>
    <t>AN18037</t>
  </si>
  <si>
    <t>AN18038</t>
  </si>
  <si>
    <t>AN18039</t>
  </si>
  <si>
    <t>Rock type</t>
  </si>
  <si>
    <t>Pillow basalt</t>
  </si>
  <si>
    <t>Massive basalt</t>
  </si>
  <si>
    <t>Hyaloclastite</t>
  </si>
  <si>
    <t>Dolerite</t>
  </si>
  <si>
    <t>Weight percent oxides</t>
  </si>
  <si>
    <t>SiO2</t>
  </si>
  <si>
    <t>TiO2</t>
  </si>
  <si>
    <t>Al2O3</t>
  </si>
  <si>
    <t>Fe2O3</t>
  </si>
  <si>
    <t>MnO</t>
  </si>
  <si>
    <t>MgO</t>
  </si>
  <si>
    <t>CaO</t>
  </si>
  <si>
    <t>Na2O</t>
  </si>
  <si>
    <t>K2O</t>
  </si>
  <si>
    <t>P2O5</t>
  </si>
  <si>
    <t>L.O.I.</t>
  </si>
  <si>
    <t>Sum</t>
  </si>
  <si>
    <t>Trace elements, parts per million</t>
  </si>
  <si>
    <t>Sc</t>
  </si>
  <si>
    <t>V</t>
  </si>
  <si>
    <t>Cr</t>
  </si>
  <si>
    <t>Co</t>
  </si>
  <si>
    <t>Ni</t>
  </si>
  <si>
    <t>Cu</t>
  </si>
  <si>
    <t>Zn</t>
  </si>
  <si>
    <t>Rb</t>
  </si>
  <si>
    <t>Sr</t>
  </si>
  <si>
    <t>Y</t>
  </si>
  <si>
    <t>Zr</t>
  </si>
  <si>
    <t>Nb</t>
  </si>
  <si>
    <t>Mo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</si>
  <si>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</si>
  <si>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</si>
  <si>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</si>
  <si>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</si>
  <si>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</si>
  <si>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</si>
  <si>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</si>
  <si>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</si>
  <si>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</si>
  <si>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</si>
  <si>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</si>
  <si>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</si>
  <si>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</si>
  <si>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</si>
  <si>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</si>
  <si>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</si>
  <si>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</si>
  <si>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</si>
  <si>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</si>
  <si>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</si>
  <si>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</si>
  <si>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AN16033</t>
  </si>
  <si>
    <t>AN16035</t>
  </si>
  <si>
    <t>AN16036</t>
  </si>
  <si>
    <t>AN17009</t>
  </si>
  <si>
    <t>AN17016-1</t>
  </si>
  <si>
    <t>AN17021-1</t>
  </si>
  <si>
    <t>AN19004</t>
  </si>
  <si>
    <t>AN19018</t>
  </si>
  <si>
    <t>AN19022</t>
  </si>
  <si>
    <t>AN19023</t>
  </si>
  <si>
    <t>AN19024</t>
  </si>
  <si>
    <t>AN19026</t>
  </si>
  <si>
    <t>AN19028</t>
  </si>
  <si>
    <t>AN19029</t>
  </si>
  <si>
    <t>AN19030</t>
  </si>
  <si>
    <t>AN19032</t>
  </si>
  <si>
    <t>AN19033</t>
  </si>
  <si>
    <t>AN19034</t>
  </si>
  <si>
    <t>AN19035</t>
  </si>
  <si>
    <t>AN19036</t>
  </si>
  <si>
    <t>AN19037</t>
  </si>
  <si>
    <t>AN19042</t>
  </si>
  <si>
    <t>AN20021</t>
  </si>
  <si>
    <t>Newborough</t>
  </si>
  <si>
    <t>Llŷn</t>
  </si>
  <si>
    <t>Menai</t>
  </si>
  <si>
    <t>Bodorgan</t>
  </si>
  <si>
    <t>Basalt</t>
  </si>
  <si>
    <t>Interpillow schist</t>
  </si>
  <si>
    <t>Basalt-carbonate</t>
  </si>
  <si>
    <t>bdl</t>
  </si>
  <si>
    <t>ID</t>
  </si>
  <si>
    <t>Locality</t>
  </si>
  <si>
    <t>AN1715b</t>
  </si>
  <si>
    <t>AN1715a</t>
  </si>
  <si>
    <t>Blueschist</t>
  </si>
  <si>
    <t>Llandaniel Fab</t>
  </si>
  <si>
    <t>Llansadrwn</t>
  </si>
  <si>
    <t>Pentraeth</t>
  </si>
  <si>
    <t>Llanfair</t>
  </si>
  <si>
    <t>Llangaffo</t>
  </si>
  <si>
    <t>AN19015</t>
  </si>
  <si>
    <t>AN18040</t>
  </si>
  <si>
    <t>AN18001</t>
  </si>
  <si>
    <t>AN17032</t>
  </si>
  <si>
    <t>AN17013</t>
  </si>
  <si>
    <t>AN17011</t>
  </si>
  <si>
    <t>AN17006</t>
  </si>
  <si>
    <t>AN17004</t>
  </si>
  <si>
    <t>AN17003</t>
  </si>
  <si>
    <t>AN16015</t>
  </si>
  <si>
    <t>Carbonate</t>
  </si>
  <si>
    <t>Silty mudstone</t>
  </si>
  <si>
    <t>Black mudstone</t>
  </si>
  <si>
    <t>Mudstone</t>
  </si>
  <si>
    <t>Red chert</t>
  </si>
  <si>
    <t>Sandstone</t>
  </si>
  <si>
    <t>Schist</t>
  </si>
  <si>
    <t>Jasper</t>
  </si>
  <si>
    <t>AN20020</t>
  </si>
  <si>
    <t>AN20014</t>
  </si>
  <si>
    <t>AN19038</t>
  </si>
  <si>
    <t>AN19021</t>
  </si>
  <si>
    <t>AN19012</t>
  </si>
  <si>
    <t>AN19011</t>
  </si>
  <si>
    <t>AN18002</t>
  </si>
  <si>
    <t>AN17025</t>
  </si>
  <si>
    <t>AN17018</t>
  </si>
  <si>
    <t>AN17017</t>
  </si>
  <si>
    <t>AN17014</t>
  </si>
  <si>
    <t>AN17010</t>
  </si>
  <si>
    <t>AN17008</t>
  </si>
  <si>
    <t>Tuff</t>
  </si>
  <si>
    <t>Skerries</t>
  </si>
  <si>
    <t>Red schist</t>
  </si>
  <si>
    <t>AN20037c</t>
  </si>
  <si>
    <t>AN20037b</t>
  </si>
  <si>
    <t>AN20037a</t>
  </si>
  <si>
    <t>AN20010</t>
  </si>
  <si>
    <t>AN20007</t>
  </si>
  <si>
    <t>AN20006</t>
  </si>
  <si>
    <t>AN20005</t>
  </si>
  <si>
    <t>AN20003</t>
  </si>
  <si>
    <t>AN20002</t>
  </si>
  <si>
    <t>Porth Trecastell</t>
  </si>
  <si>
    <t>Rhoscolyn</t>
  </si>
  <si>
    <t>Aberffraw</t>
  </si>
  <si>
    <t>Porth Dafarch</t>
  </si>
  <si>
    <t>Mynydd y Garn</t>
  </si>
  <si>
    <t>Porth Wnal</t>
  </si>
  <si>
    <t>Trwyn y Penrhyn</t>
  </si>
  <si>
    <t>Traeth Bychan</t>
  </si>
  <si>
    <t>Porth Cadwaladr</t>
  </si>
  <si>
    <t>Porth Trefadog</t>
  </si>
  <si>
    <t>AN20051</t>
  </si>
  <si>
    <t>AN20048</t>
  </si>
  <si>
    <t>AN20038</t>
  </si>
  <si>
    <t>AN20036</t>
  </si>
  <si>
    <t>AN20035</t>
  </si>
  <si>
    <t>AN20034</t>
  </si>
  <si>
    <t>AN20033</t>
  </si>
  <si>
    <t>AN20032</t>
  </si>
  <si>
    <t>AN20031</t>
  </si>
  <si>
    <t>AN20030</t>
  </si>
  <si>
    <t>AN20018</t>
  </si>
  <si>
    <t>AN20013</t>
  </si>
  <si>
    <t>AN20001</t>
  </si>
  <si>
    <t>AN19010</t>
  </si>
  <si>
    <t>Church Bay</t>
  </si>
  <si>
    <t>Fydlyn</t>
  </si>
  <si>
    <t>Porth Trwyn</t>
  </si>
  <si>
    <t>Porth Crugmor</t>
  </si>
  <si>
    <t>Llanddwyn</t>
  </si>
  <si>
    <t>Group1</t>
  </si>
  <si>
    <t>Group3</t>
  </si>
  <si>
    <t>Group2</t>
  </si>
  <si>
    <t>AN17016</t>
  </si>
  <si>
    <t>AN17021</t>
  </si>
  <si>
    <t>Palaeozoic</t>
  </si>
  <si>
    <t>Dykes</t>
  </si>
  <si>
    <t>Lamprophyre</t>
  </si>
  <si>
    <t>Western Anglesey</t>
  </si>
  <si>
    <t>CBT</t>
  </si>
  <si>
    <t>Paleogene</t>
  </si>
  <si>
    <t>Gwna</t>
  </si>
  <si>
    <t>Penmynydd</t>
  </si>
  <si>
    <t>AN1715B</t>
  </si>
  <si>
    <t>AN1715A</t>
  </si>
  <si>
    <t>U_ppm</t>
  </si>
  <si>
    <t>Th_ppm</t>
  </si>
  <si>
    <t>Pb_ppm</t>
  </si>
  <si>
    <t>Ta_ppm</t>
  </si>
  <si>
    <t>Hf_ppm</t>
  </si>
  <si>
    <t>Lu_ppm</t>
  </si>
  <si>
    <t>Yb_ppm</t>
  </si>
  <si>
    <t>Tm_ppm</t>
  </si>
  <si>
    <t>Er_ppm</t>
  </si>
  <si>
    <t>Ho_ppm</t>
  </si>
  <si>
    <t>Dy_ppm</t>
  </si>
  <si>
    <t>Tb_ppm</t>
  </si>
  <si>
    <t>Gd_ppm</t>
  </si>
  <si>
    <t>Eu_ppm</t>
  </si>
  <si>
    <t>Sm_ppm</t>
  </si>
  <si>
    <t>Nd_ppm</t>
  </si>
  <si>
    <t>Pr_ppm</t>
  </si>
  <si>
    <t>Ce_ppm</t>
  </si>
  <si>
    <t>La_ppm</t>
  </si>
  <si>
    <t>Ba_ppm</t>
  </si>
  <si>
    <t>Cs_ppm</t>
  </si>
  <si>
    <t>Mo_ppm</t>
  </si>
  <si>
    <t>Nb_ppm</t>
  </si>
  <si>
    <t>Zr_ppm</t>
  </si>
  <si>
    <t>Y_ppm</t>
  </si>
  <si>
    <t>Sr_ppm</t>
  </si>
  <si>
    <t>Rb_ppm</t>
  </si>
  <si>
    <t>Zn_ppm</t>
  </si>
  <si>
    <t>Cu_ppm</t>
  </si>
  <si>
    <t>Ni_ppm</t>
  </si>
  <si>
    <t>Co_ppm</t>
  </si>
  <si>
    <t>Cr_ppm</t>
  </si>
  <si>
    <t>V_ppm</t>
  </si>
  <si>
    <t>Sc_ppm</t>
  </si>
  <si>
    <t>Sum Of Conc.</t>
  </si>
  <si>
    <t>LOI_pct</t>
  </si>
  <si>
    <t>P2O5_pct</t>
  </si>
  <si>
    <t>K2O_pct</t>
  </si>
  <si>
    <t>Na2O_pct</t>
  </si>
  <si>
    <t>CaO_pct</t>
  </si>
  <si>
    <t>MgO_pct</t>
  </si>
  <si>
    <t>MnO_pct</t>
  </si>
  <si>
    <t>Fe2O3_pct</t>
  </si>
  <si>
    <t>Cr2O3_pct</t>
  </si>
  <si>
    <t>Al2O3_pct</t>
  </si>
  <si>
    <t>TiO2_pct</t>
  </si>
  <si>
    <t>SiO2_pct</t>
  </si>
  <si>
    <t>Norm_LOI</t>
  </si>
  <si>
    <t>Norm_TOT</t>
  </si>
  <si>
    <t>Terrane</t>
  </si>
  <si>
    <t>Gwna Magmatics</t>
  </si>
  <si>
    <t>Gwna sedimentary</t>
  </si>
  <si>
    <t>Penmynydd Terrane</t>
  </si>
  <si>
    <t>Porth Trefadog Formation volcaniclastics</t>
  </si>
  <si>
    <t>Mafic intrusives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</si>
</sst>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>
    <font>
      <sz val="12"/>
      <color theme="1"/>
      <name val="Calibri"/>
      <family val="2"/>
      <scheme val="minor"/>
    </font>
    <font>
      <sz val="11"/>
      <color theme="1"/>
      <name val="Times Roman"/>
    </font>
    <font>
      <i/>
      <sz val="11"/>
      <color theme="1"/>
      <name val="Times Roman"/>
    </font>
    <font>
      <sz val="11"/>
      <color rgb="FF000000"/>
      <name val="Times Roman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CE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80">
    <xf numFmtId="0" fontId="0" fillId="0" borderId="0" xfId="0"/>
    <xf numFmtId="0" fontId="3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2" fontId="1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center"/>
    </xf>
    <xf numFmtId="0" fontId="4" fillId="0" borderId="0" xfId="0" applyFont="1"/>
    <xf numFmtId="2" fontId="1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2" fontId="3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2" fontId="0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164" fontId="0" fillId="3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6" fillId="3" borderId="0" xfId="0" applyNumberFormat="1" applyFont="1" applyFill="1" applyAlignment="1">
      <alignment horizontal="center"/>
    </xf>
    <xf numFmtId="0" fontId="5" fillId="3" borderId="0" xfId="0" applyFont="1" applyFill="1" applyAlignment="1">
      <alignment horizontal="center"/>
    </xf>
    <xf numFmtId="2" fontId="6" fillId="2" borderId="0" xfId="0" applyNumberFormat="1" applyFont="1" applyFill="1" applyAlignment="1">
      <alignment horizontal="center"/>
    </xf>
    <xf numFmtId="0" fontId="0" fillId="4" borderId="0" xfId="0" applyFill="1" applyAlignment="1">
      <alignment horizontal="center"/>
    </xf>
    <xf numFmtId="164" fontId="0" fillId="4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2" fontId="6" fillId="4" borderId="0" xfId="0" applyNumberFormat="1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164" fontId="0" fillId="5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2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7" fillId="5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0" fillId="4" borderId="0" xfId="0" applyFill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0" fillId="5" borderId="0" xfId="0" applyFill="1" applyAlignment="1">
      <alignment horizontal="center" vertical="center"/>
    </xf>
    <xf numFmtId="0" fontId="5" fillId="5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2" fontId="0" fillId="6" borderId="0" xfId="0" applyNumberFormat="1" applyFill="1" applyAlignment="1">
      <alignment horizontal="center"/>
    </xf>
    <xf numFmtId="0" fontId="0" fillId="6" borderId="0" xfId="0" applyFill="1" applyAlignment="1">
      <alignment horizontal="center" vertical="center"/>
    </xf>
    <xf numFmtId="0" fontId="5" fillId="6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9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</cellXfs>
  <cellStyles count="2">
    <cellStyle name="Normal" xfId="0" builtinId="0"/>
    <cellStyle name="Normal 2" xfId="1" xr:uid="{DC82C40F-F42E-064F-88A1-1E17044AD691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3B376-0C59-2847-B9B6-C6B7C43627B7}">
  <dimension ref="A1:AU53"/>
  <sheetViews>
    <sheetView tabSelected="1" workbookViewId="0"/>
  </sheetViews>
  <sheetFormatPr baseColWidth="10" defaultRowHeight="15"/>
  <cols>
    <col min="1" max="1" width="10.83203125" style="21"/>
    <col min="2" max="7" width="10.83203125" style="17"/>
    <col min="8" max="8" width="10.83203125" style="8"/>
    <col min="9" max="16384" width="10.83203125" style="17"/>
  </cols>
  <sheetData>
    <row r="1" spans="1:47">
      <c r="A1" s="9" t="s">
        <v>106</v>
      </c>
      <c r="B1" s="2" t="s">
        <v>0</v>
      </c>
      <c r="C1" s="2" t="s">
        <v>1</v>
      </c>
      <c r="D1" s="2" t="s">
        <v>2</v>
      </c>
      <c r="E1" s="2" t="s">
        <v>76</v>
      </c>
      <c r="F1" s="2" t="s">
        <v>77</v>
      </c>
      <c r="G1" s="2" t="s">
        <v>78</v>
      </c>
      <c r="H1" s="2" t="s">
        <v>120</v>
      </c>
      <c r="I1" s="2" t="s">
        <v>109</v>
      </c>
      <c r="J1" s="2" t="s">
        <v>108</v>
      </c>
      <c r="K1" s="2" t="s">
        <v>191</v>
      </c>
      <c r="L1" s="2" t="s">
        <v>3</v>
      </c>
      <c r="M1" s="2" t="s">
        <v>4</v>
      </c>
      <c r="N1" s="2" t="s">
        <v>192</v>
      </c>
      <c r="O1" s="2" t="s">
        <v>5</v>
      </c>
      <c r="P1" s="2" t="s">
        <v>6</v>
      </c>
      <c r="Q1" s="2" t="s">
        <v>7</v>
      </c>
      <c r="R1" s="2" t="s">
        <v>8</v>
      </c>
      <c r="S1" s="2" t="s">
        <v>9</v>
      </c>
      <c r="T1" s="2" t="s">
        <v>10</v>
      </c>
      <c r="U1" s="2" t="s">
        <v>11</v>
      </c>
      <c r="V1" s="2" t="s">
        <v>12</v>
      </c>
      <c r="W1" s="2" t="s">
        <v>13</v>
      </c>
      <c r="X1" s="2" t="s">
        <v>14</v>
      </c>
      <c r="Y1" s="2" t="s">
        <v>15</v>
      </c>
      <c r="Z1" s="2" t="s">
        <v>16</v>
      </c>
      <c r="AA1" s="2" t="s">
        <v>17</v>
      </c>
      <c r="AB1" s="2" t="s">
        <v>18</v>
      </c>
      <c r="AC1" s="2" t="s">
        <v>19</v>
      </c>
      <c r="AD1" s="2" t="s">
        <v>20</v>
      </c>
      <c r="AE1" s="2" t="s">
        <v>21</v>
      </c>
      <c r="AF1" s="2" t="s">
        <v>81</v>
      </c>
      <c r="AG1" s="2" t="s">
        <v>82</v>
      </c>
      <c r="AH1" s="2" t="s">
        <v>83</v>
      </c>
      <c r="AI1" s="2" t="s">
        <v>84</v>
      </c>
      <c r="AJ1" s="2" t="s">
        <v>85</v>
      </c>
      <c r="AK1" s="2" t="s">
        <v>86</v>
      </c>
      <c r="AL1" s="2" t="s">
        <v>87</v>
      </c>
      <c r="AM1" s="2" t="s">
        <v>88</v>
      </c>
      <c r="AN1" s="2" t="s">
        <v>89</v>
      </c>
      <c r="AO1" s="2" t="s">
        <v>90</v>
      </c>
      <c r="AP1" s="2" t="s">
        <v>91</v>
      </c>
      <c r="AQ1" s="2" t="s">
        <v>93</v>
      </c>
      <c r="AR1" s="2" t="s">
        <v>94</v>
      </c>
      <c r="AS1" s="2" t="s">
        <v>95</v>
      </c>
      <c r="AT1" s="2" t="s">
        <v>96</v>
      </c>
      <c r="AU1" s="1" t="s">
        <v>97</v>
      </c>
    </row>
    <row r="2" spans="1:47">
      <c r="A2" s="6" t="s">
        <v>107</v>
      </c>
      <c r="B2" s="4" t="s">
        <v>98</v>
      </c>
      <c r="C2" s="4" t="s">
        <v>98</v>
      </c>
      <c r="D2" s="4" t="s">
        <v>98</v>
      </c>
      <c r="E2" s="4" t="s">
        <v>99</v>
      </c>
      <c r="F2" s="4" t="s">
        <v>99</v>
      </c>
      <c r="G2" s="4" t="s">
        <v>100</v>
      </c>
      <c r="H2" s="4" t="s">
        <v>99</v>
      </c>
      <c r="I2" s="4" t="s">
        <v>99</v>
      </c>
      <c r="J2" s="4" t="s">
        <v>99</v>
      </c>
      <c r="K2" s="4" t="s">
        <v>99</v>
      </c>
      <c r="L2" s="4" t="s">
        <v>98</v>
      </c>
      <c r="M2" s="4" t="s">
        <v>98</v>
      </c>
      <c r="N2" s="4" t="s">
        <v>98</v>
      </c>
      <c r="O2" s="4" t="s">
        <v>98</v>
      </c>
      <c r="P2" s="4" t="s">
        <v>98</v>
      </c>
      <c r="Q2" s="4" t="s">
        <v>98</v>
      </c>
      <c r="R2" s="4" t="s">
        <v>98</v>
      </c>
      <c r="S2" s="4" t="s">
        <v>98</v>
      </c>
      <c r="T2" s="4" t="s">
        <v>98</v>
      </c>
      <c r="U2" s="4" t="s">
        <v>98</v>
      </c>
      <c r="V2" s="4" t="s">
        <v>98</v>
      </c>
      <c r="W2" s="4" t="s">
        <v>98</v>
      </c>
      <c r="X2" s="4" t="s">
        <v>98</v>
      </c>
      <c r="Y2" s="4" t="s">
        <v>98</v>
      </c>
      <c r="Z2" s="4" t="s">
        <v>98</v>
      </c>
      <c r="AA2" s="4" t="s">
        <v>98</v>
      </c>
      <c r="AB2" s="4" t="s">
        <v>98</v>
      </c>
      <c r="AC2" s="4" t="s">
        <v>98</v>
      </c>
      <c r="AD2" s="4" t="s">
        <v>98</v>
      </c>
      <c r="AE2" s="4" t="s">
        <v>98</v>
      </c>
      <c r="AF2" s="4" t="s">
        <v>98</v>
      </c>
      <c r="AG2" s="4" t="s">
        <v>98</v>
      </c>
      <c r="AH2" s="4" t="s">
        <v>99</v>
      </c>
      <c r="AI2" s="4" t="s">
        <v>100</v>
      </c>
      <c r="AJ2" s="4" t="s">
        <v>100</v>
      </c>
      <c r="AK2" s="4" t="s">
        <v>98</v>
      </c>
      <c r="AL2" s="4" t="s">
        <v>98</v>
      </c>
      <c r="AM2" s="4" t="s">
        <v>98</v>
      </c>
      <c r="AN2" s="4" t="s">
        <v>98</v>
      </c>
      <c r="AO2" s="4" t="s">
        <v>98</v>
      </c>
      <c r="AP2" s="4" t="s">
        <v>98</v>
      </c>
      <c r="AQ2" s="4" t="s">
        <v>98</v>
      </c>
      <c r="AR2" s="4" t="s">
        <v>98</v>
      </c>
      <c r="AS2" s="4" t="s">
        <v>98</v>
      </c>
      <c r="AT2" s="4" t="s">
        <v>101</v>
      </c>
      <c r="AU2" s="5" t="s">
        <v>98</v>
      </c>
    </row>
    <row r="3" spans="1:47" ht="16" thickBot="1">
      <c r="A3" s="6" t="s">
        <v>22</v>
      </c>
      <c r="B3" s="4" t="s">
        <v>23</v>
      </c>
      <c r="C3" s="4" t="s">
        <v>23</v>
      </c>
      <c r="D3" s="4" t="s">
        <v>23</v>
      </c>
      <c r="E3" s="4" t="s">
        <v>23</v>
      </c>
      <c r="F3" s="4" t="s">
        <v>23</v>
      </c>
      <c r="G3" s="4" t="s">
        <v>102</v>
      </c>
      <c r="H3" s="4" t="s">
        <v>23</v>
      </c>
      <c r="I3" s="4" t="s">
        <v>23</v>
      </c>
      <c r="J3" s="4" t="s">
        <v>103</v>
      </c>
      <c r="K3" s="4" t="s">
        <v>23</v>
      </c>
      <c r="L3" s="4" t="s">
        <v>23</v>
      </c>
      <c r="M3" s="4" t="s">
        <v>24</v>
      </c>
      <c r="N3" s="4" t="s">
        <v>104</v>
      </c>
      <c r="O3" s="4" t="s">
        <v>23</v>
      </c>
      <c r="P3" s="4" t="s">
        <v>25</v>
      </c>
      <c r="Q3" s="4" t="s">
        <v>23</v>
      </c>
      <c r="R3" s="4" t="s">
        <v>23</v>
      </c>
      <c r="S3" s="4" t="s">
        <v>23</v>
      </c>
      <c r="T3" s="4" t="s">
        <v>23</v>
      </c>
      <c r="U3" s="4" t="s">
        <v>26</v>
      </c>
      <c r="V3" s="4" t="s">
        <v>23</v>
      </c>
      <c r="W3" s="4" t="s">
        <v>23</v>
      </c>
      <c r="X3" s="4" t="s">
        <v>23</v>
      </c>
      <c r="Y3" s="4" t="s">
        <v>23</v>
      </c>
      <c r="Z3" s="4" t="s">
        <v>23</v>
      </c>
      <c r="AA3" s="4" t="s">
        <v>23</v>
      </c>
      <c r="AB3" s="4" t="s">
        <v>23</v>
      </c>
      <c r="AC3" s="4" t="s">
        <v>23</v>
      </c>
      <c r="AD3" s="4" t="s">
        <v>23</v>
      </c>
      <c r="AE3" s="4" t="s">
        <v>23</v>
      </c>
      <c r="AF3" s="4" t="s">
        <v>23</v>
      </c>
      <c r="AG3" s="4" t="s">
        <v>23</v>
      </c>
      <c r="AH3" s="4" t="s">
        <v>23</v>
      </c>
      <c r="AI3" s="4" t="s">
        <v>23</v>
      </c>
      <c r="AJ3" s="4" t="s">
        <v>23</v>
      </c>
      <c r="AK3" s="4" t="s">
        <v>26</v>
      </c>
      <c r="AL3" s="4" t="s">
        <v>26</v>
      </c>
      <c r="AM3" s="4" t="s">
        <v>25</v>
      </c>
      <c r="AN3" s="4" t="s">
        <v>25</v>
      </c>
      <c r="AO3" s="4" t="s">
        <v>25</v>
      </c>
      <c r="AP3" s="4" t="s">
        <v>25</v>
      </c>
      <c r="AQ3" s="4" t="s">
        <v>25</v>
      </c>
      <c r="AR3" s="4" t="s">
        <v>23</v>
      </c>
      <c r="AS3" s="4" t="s">
        <v>25</v>
      </c>
      <c r="AT3" s="4" t="s">
        <v>102</v>
      </c>
      <c r="AU3" s="5" t="s">
        <v>104</v>
      </c>
    </row>
    <row r="4" spans="1:47">
      <c r="A4" s="3" t="s">
        <v>27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1"/>
    </row>
    <row r="5" spans="1:47">
      <c r="A5" s="11" t="s">
        <v>28</v>
      </c>
      <c r="B5" s="18">
        <v>40.01</v>
      </c>
      <c r="C5" s="18">
        <v>52.72</v>
      </c>
      <c r="D5" s="18">
        <v>48.76</v>
      </c>
      <c r="E5" s="18">
        <v>48.76</v>
      </c>
      <c r="F5" s="18">
        <v>59.36</v>
      </c>
      <c r="G5" s="18">
        <v>42.43</v>
      </c>
      <c r="H5" s="18">
        <v>48.39</v>
      </c>
      <c r="I5" s="18">
        <v>39.47</v>
      </c>
      <c r="J5" s="18">
        <v>47.05</v>
      </c>
      <c r="K5" s="18">
        <v>41.67</v>
      </c>
      <c r="L5" s="18">
        <v>47.61</v>
      </c>
      <c r="M5" s="18">
        <v>48.72</v>
      </c>
      <c r="N5" s="18">
        <v>42.65</v>
      </c>
      <c r="O5" s="18">
        <v>49.49</v>
      </c>
      <c r="P5" s="18">
        <v>45.6</v>
      </c>
      <c r="Q5" s="18">
        <v>53.48</v>
      </c>
      <c r="R5" s="18">
        <v>47.79</v>
      </c>
      <c r="S5" s="18">
        <v>48.3</v>
      </c>
      <c r="T5" s="18">
        <v>45.12</v>
      </c>
      <c r="U5" s="18">
        <v>46.08</v>
      </c>
      <c r="V5" s="18">
        <v>48.21</v>
      </c>
      <c r="W5" s="18">
        <v>49.76</v>
      </c>
      <c r="X5" s="18">
        <v>43.32</v>
      </c>
      <c r="Y5" s="18">
        <v>49</v>
      </c>
      <c r="Z5" s="18">
        <v>49.55</v>
      </c>
      <c r="AA5" s="18">
        <v>47.7</v>
      </c>
      <c r="AB5" s="18">
        <v>47.84</v>
      </c>
      <c r="AC5" s="18">
        <v>47.29</v>
      </c>
      <c r="AD5" s="18">
        <v>41.89</v>
      </c>
      <c r="AE5" s="18">
        <v>45.08</v>
      </c>
      <c r="AF5" s="18">
        <v>46.3</v>
      </c>
      <c r="AG5" s="18">
        <v>41.8</v>
      </c>
      <c r="AH5" s="18">
        <v>38.32</v>
      </c>
      <c r="AI5" s="18">
        <v>44.35</v>
      </c>
      <c r="AJ5" s="18">
        <v>44.54</v>
      </c>
      <c r="AK5" s="18">
        <v>51.76</v>
      </c>
      <c r="AL5" s="18">
        <v>47.71</v>
      </c>
      <c r="AM5" s="18">
        <v>27.01</v>
      </c>
      <c r="AN5" s="18">
        <v>34.9</v>
      </c>
      <c r="AO5" s="18">
        <v>50.24</v>
      </c>
      <c r="AP5" s="18">
        <v>51.8</v>
      </c>
      <c r="AQ5" s="18">
        <v>43.86</v>
      </c>
      <c r="AR5" s="18">
        <v>42.53</v>
      </c>
      <c r="AS5" s="18">
        <v>49.07</v>
      </c>
      <c r="AT5" s="18">
        <v>50.97</v>
      </c>
      <c r="AU5" s="19">
        <v>20.99</v>
      </c>
    </row>
    <row r="6" spans="1:47">
      <c r="A6" s="11" t="s">
        <v>29</v>
      </c>
      <c r="B6" s="18">
        <v>1.01</v>
      </c>
      <c r="C6" s="18">
        <v>2.11</v>
      </c>
      <c r="D6" s="18">
        <v>1.35</v>
      </c>
      <c r="E6" s="18">
        <v>2.0499999999999998</v>
      </c>
      <c r="F6" s="18">
        <v>2.78</v>
      </c>
      <c r="G6" s="18">
        <v>1.06</v>
      </c>
      <c r="H6" s="18">
        <v>1.82</v>
      </c>
      <c r="I6" s="18">
        <v>1.49</v>
      </c>
      <c r="J6" s="18">
        <v>1.63</v>
      </c>
      <c r="K6" s="18">
        <v>1.7</v>
      </c>
      <c r="L6" s="18">
        <v>1.34</v>
      </c>
      <c r="M6" s="18">
        <v>0.73</v>
      </c>
      <c r="N6" s="18">
        <v>1.68</v>
      </c>
      <c r="O6" s="18">
        <v>1.45</v>
      </c>
      <c r="P6" s="18">
        <v>1.45</v>
      </c>
      <c r="Q6" s="18">
        <v>1.64</v>
      </c>
      <c r="R6" s="18">
        <v>1.33</v>
      </c>
      <c r="S6" s="18">
        <v>1.62</v>
      </c>
      <c r="T6" s="18">
        <v>1.99</v>
      </c>
      <c r="U6" s="18">
        <v>2.74</v>
      </c>
      <c r="V6" s="18">
        <v>1.35</v>
      </c>
      <c r="W6" s="18">
        <v>1.35</v>
      </c>
      <c r="X6" s="18">
        <v>2.12</v>
      </c>
      <c r="Y6" s="18">
        <v>1.81</v>
      </c>
      <c r="Z6" s="18">
        <v>1.77</v>
      </c>
      <c r="AA6" s="18">
        <v>1.65</v>
      </c>
      <c r="AB6" s="18">
        <v>1.48</v>
      </c>
      <c r="AC6" s="18">
        <v>1.66</v>
      </c>
      <c r="AD6" s="18">
        <v>1.21</v>
      </c>
      <c r="AE6" s="18">
        <v>1.54</v>
      </c>
      <c r="AF6" s="18">
        <v>1.42</v>
      </c>
      <c r="AG6" s="18">
        <v>2.96</v>
      </c>
      <c r="AH6" s="18">
        <v>1.52</v>
      </c>
      <c r="AI6" s="18">
        <v>2.16</v>
      </c>
      <c r="AJ6" s="18">
        <v>2.13</v>
      </c>
      <c r="AK6" s="18">
        <v>2.25</v>
      </c>
      <c r="AL6" s="18">
        <v>1.86</v>
      </c>
      <c r="AM6" s="18">
        <v>1.71</v>
      </c>
      <c r="AN6" s="18">
        <v>1.29</v>
      </c>
      <c r="AO6" s="18">
        <v>1.3</v>
      </c>
      <c r="AP6" s="18">
        <v>1.45</v>
      </c>
      <c r="AQ6" s="18">
        <v>1.28</v>
      </c>
      <c r="AR6" s="18">
        <v>0.6</v>
      </c>
      <c r="AS6" s="18">
        <v>1.35</v>
      </c>
      <c r="AT6" s="18">
        <v>1.8</v>
      </c>
      <c r="AU6" s="19">
        <v>0.99</v>
      </c>
    </row>
    <row r="7" spans="1:47">
      <c r="A7" s="11" t="s">
        <v>30</v>
      </c>
      <c r="B7" s="18">
        <v>17.64</v>
      </c>
      <c r="C7" s="18">
        <v>17.57</v>
      </c>
      <c r="D7" s="18">
        <v>15.85</v>
      </c>
      <c r="E7" s="18">
        <v>16.09</v>
      </c>
      <c r="F7" s="18">
        <v>15.22</v>
      </c>
      <c r="G7" s="18">
        <v>17.43</v>
      </c>
      <c r="H7" s="18">
        <v>15.43</v>
      </c>
      <c r="I7" s="18">
        <v>13.13</v>
      </c>
      <c r="J7" s="18">
        <v>14.55</v>
      </c>
      <c r="K7" s="18">
        <v>11.69</v>
      </c>
      <c r="L7" s="18">
        <v>17.21</v>
      </c>
      <c r="M7" s="18">
        <v>18.940000000000001</v>
      </c>
      <c r="N7" s="18">
        <v>19.45</v>
      </c>
      <c r="O7" s="18">
        <v>15.73</v>
      </c>
      <c r="P7" s="18">
        <v>14.46</v>
      </c>
      <c r="Q7" s="18">
        <v>18.010000000000002</v>
      </c>
      <c r="R7" s="18">
        <v>15.66</v>
      </c>
      <c r="S7" s="18">
        <v>15.39</v>
      </c>
      <c r="T7" s="18">
        <v>13.47</v>
      </c>
      <c r="U7" s="18">
        <v>15.17</v>
      </c>
      <c r="V7" s="18">
        <v>16</v>
      </c>
      <c r="W7" s="18">
        <v>16.100000000000001</v>
      </c>
      <c r="X7" s="18">
        <v>12.36</v>
      </c>
      <c r="Y7" s="18">
        <v>12.58</v>
      </c>
      <c r="Z7" s="18">
        <v>14.64</v>
      </c>
      <c r="AA7" s="18">
        <v>18.100000000000001</v>
      </c>
      <c r="AB7" s="18">
        <v>15.18</v>
      </c>
      <c r="AC7" s="18">
        <v>14.77</v>
      </c>
      <c r="AD7" s="18">
        <v>13.1</v>
      </c>
      <c r="AE7" s="18">
        <v>14.65</v>
      </c>
      <c r="AF7" s="18">
        <v>18.72</v>
      </c>
      <c r="AG7" s="18">
        <v>12.94</v>
      </c>
      <c r="AH7" s="18">
        <v>17.57</v>
      </c>
      <c r="AI7" s="18">
        <v>16</v>
      </c>
      <c r="AJ7" s="18">
        <v>15.64</v>
      </c>
      <c r="AK7" s="18">
        <v>17.510000000000002</v>
      </c>
      <c r="AL7" s="18">
        <v>16.920000000000002</v>
      </c>
      <c r="AM7" s="18">
        <v>7.61</v>
      </c>
      <c r="AN7" s="18">
        <v>9.99</v>
      </c>
      <c r="AO7" s="18">
        <v>13.57</v>
      </c>
      <c r="AP7" s="18">
        <v>16.23</v>
      </c>
      <c r="AQ7" s="18">
        <v>12.63</v>
      </c>
      <c r="AR7" s="18">
        <v>19.88</v>
      </c>
      <c r="AS7" s="18">
        <v>15.48</v>
      </c>
      <c r="AT7" s="18">
        <v>14.47</v>
      </c>
      <c r="AU7" s="19">
        <v>7.26</v>
      </c>
    </row>
    <row r="8" spans="1:47">
      <c r="A8" s="11" t="s">
        <v>31</v>
      </c>
      <c r="B8" s="18">
        <v>7.93</v>
      </c>
      <c r="C8" s="18">
        <v>11.64</v>
      </c>
      <c r="D8" s="18">
        <v>9.7799999999999994</v>
      </c>
      <c r="E8" s="18">
        <v>10.16</v>
      </c>
      <c r="F8" s="18">
        <v>10.18</v>
      </c>
      <c r="G8" s="18">
        <v>12.15</v>
      </c>
      <c r="H8" s="18">
        <v>10.42</v>
      </c>
      <c r="I8" s="18">
        <v>17.63</v>
      </c>
      <c r="J8" s="18">
        <v>11.31</v>
      </c>
      <c r="K8" s="18">
        <v>10.77</v>
      </c>
      <c r="L8" s="18">
        <v>9.1199999999999992</v>
      </c>
      <c r="M8" s="18">
        <v>9.9600000000000009</v>
      </c>
      <c r="N8" s="18">
        <v>11.74</v>
      </c>
      <c r="O8" s="18">
        <v>10.23</v>
      </c>
      <c r="P8" s="18">
        <v>11.56</v>
      </c>
      <c r="Q8" s="18">
        <v>10.61</v>
      </c>
      <c r="R8" s="18">
        <v>9.24</v>
      </c>
      <c r="S8" s="18">
        <v>13.46</v>
      </c>
      <c r="T8" s="18">
        <v>11.82</v>
      </c>
      <c r="U8" s="18">
        <v>11.13</v>
      </c>
      <c r="V8" s="18">
        <v>9.1</v>
      </c>
      <c r="W8" s="18">
        <v>11.36</v>
      </c>
      <c r="X8" s="18">
        <v>13.48</v>
      </c>
      <c r="Y8" s="18">
        <v>10.45</v>
      </c>
      <c r="Z8" s="18">
        <v>9.7899999999999991</v>
      </c>
      <c r="AA8" s="18">
        <v>10.38</v>
      </c>
      <c r="AB8" s="18">
        <v>10.51</v>
      </c>
      <c r="AC8" s="18">
        <v>12.78</v>
      </c>
      <c r="AD8" s="18">
        <v>10.32</v>
      </c>
      <c r="AE8" s="18">
        <v>10.96</v>
      </c>
      <c r="AF8" s="18">
        <v>10.44</v>
      </c>
      <c r="AG8" s="18">
        <v>15.5</v>
      </c>
      <c r="AH8" s="18">
        <v>11.52</v>
      </c>
      <c r="AI8" s="18">
        <v>12.58</v>
      </c>
      <c r="AJ8" s="18">
        <v>12.3</v>
      </c>
      <c r="AK8" s="18">
        <v>8.51</v>
      </c>
      <c r="AL8" s="18">
        <v>12.3</v>
      </c>
      <c r="AM8" s="18">
        <v>8.3800000000000008</v>
      </c>
      <c r="AN8" s="18">
        <v>9.24</v>
      </c>
      <c r="AO8" s="18">
        <v>10.210000000000001</v>
      </c>
      <c r="AP8" s="18">
        <v>11.29</v>
      </c>
      <c r="AQ8" s="18">
        <v>11.03</v>
      </c>
      <c r="AR8" s="18">
        <v>6.52</v>
      </c>
      <c r="AS8" s="18">
        <v>11.24</v>
      </c>
      <c r="AT8" s="18">
        <v>13.19</v>
      </c>
      <c r="AU8" s="19">
        <v>5.24</v>
      </c>
    </row>
    <row r="9" spans="1:47">
      <c r="A9" s="11" t="s">
        <v>32</v>
      </c>
      <c r="B9" s="18">
        <v>0.06</v>
      </c>
      <c r="C9" s="18">
        <v>0.11</v>
      </c>
      <c r="D9" s="18">
        <v>0.15</v>
      </c>
      <c r="E9" s="18">
        <v>0.11</v>
      </c>
      <c r="F9" s="18">
        <v>0.04</v>
      </c>
      <c r="G9" s="18">
        <v>0.13</v>
      </c>
      <c r="H9" s="18">
        <v>0.18</v>
      </c>
      <c r="I9" s="18">
        <v>0.23</v>
      </c>
      <c r="J9" s="18">
        <v>0.19</v>
      </c>
      <c r="K9" s="18">
        <v>0.19</v>
      </c>
      <c r="L9" s="18">
        <v>0.18</v>
      </c>
      <c r="M9" s="18">
        <v>0.13</v>
      </c>
      <c r="N9" s="18">
        <v>0.03</v>
      </c>
      <c r="O9" s="18">
        <v>0.14000000000000001</v>
      </c>
      <c r="P9" s="18">
        <v>0.21</v>
      </c>
      <c r="Q9" s="18">
        <v>0.1</v>
      </c>
      <c r="R9" s="18">
        <v>0.14000000000000001</v>
      </c>
      <c r="S9" s="18">
        <v>0.18</v>
      </c>
      <c r="T9" s="18">
        <v>0.22</v>
      </c>
      <c r="U9" s="18">
        <v>0.21</v>
      </c>
      <c r="V9" s="18">
        <v>0.15</v>
      </c>
      <c r="W9" s="18">
        <v>0.17</v>
      </c>
      <c r="X9" s="18">
        <v>0.22</v>
      </c>
      <c r="Y9" s="18">
        <v>0.17</v>
      </c>
      <c r="Z9" s="18">
        <v>0.11</v>
      </c>
      <c r="AA9" s="18">
        <v>0.16</v>
      </c>
      <c r="AB9" s="18">
        <v>0.16</v>
      </c>
      <c r="AC9" s="18">
        <v>0.21</v>
      </c>
      <c r="AD9" s="18">
        <v>0.17</v>
      </c>
      <c r="AE9" s="18">
        <v>0.17</v>
      </c>
      <c r="AF9" s="18">
        <v>0.15</v>
      </c>
      <c r="AG9" s="18">
        <v>0.33</v>
      </c>
      <c r="AH9" s="18">
        <v>0.22</v>
      </c>
      <c r="AI9" s="18">
        <v>0.18</v>
      </c>
      <c r="AJ9" s="18">
        <v>0.17</v>
      </c>
      <c r="AK9" s="18">
        <v>0.57999999999999996</v>
      </c>
      <c r="AL9" s="18">
        <v>0.19</v>
      </c>
      <c r="AM9" s="18">
        <v>0.36</v>
      </c>
      <c r="AN9" s="18">
        <v>0.11</v>
      </c>
      <c r="AO9" s="18">
        <v>0.14000000000000001</v>
      </c>
      <c r="AP9" s="18">
        <v>0.15</v>
      </c>
      <c r="AQ9" s="18">
        <v>0.1</v>
      </c>
      <c r="AR9" s="18">
        <v>0.11</v>
      </c>
      <c r="AS9" s="18">
        <v>0.14000000000000001</v>
      </c>
      <c r="AT9" s="18">
        <v>0.2</v>
      </c>
      <c r="AU9" s="19">
        <v>0.15</v>
      </c>
    </row>
    <row r="10" spans="1:47">
      <c r="A10" s="11" t="s">
        <v>33</v>
      </c>
      <c r="B10" s="18">
        <v>11.41</v>
      </c>
      <c r="C10" s="18">
        <v>4.08</v>
      </c>
      <c r="D10" s="18">
        <v>6.73</v>
      </c>
      <c r="E10" s="18">
        <v>7.17</v>
      </c>
      <c r="F10" s="18">
        <v>3.37</v>
      </c>
      <c r="G10" s="18">
        <v>7.17</v>
      </c>
      <c r="H10" s="18">
        <v>6.81</v>
      </c>
      <c r="I10" s="18">
        <v>11.88</v>
      </c>
      <c r="J10" s="18">
        <v>7.64</v>
      </c>
      <c r="K10" s="18">
        <v>5.49</v>
      </c>
      <c r="L10" s="18">
        <v>7.04</v>
      </c>
      <c r="M10" s="18">
        <v>6.43</v>
      </c>
      <c r="N10" s="18">
        <v>8.36</v>
      </c>
      <c r="O10" s="18">
        <v>6.35</v>
      </c>
      <c r="P10" s="18">
        <v>9.17</v>
      </c>
      <c r="Q10" s="18">
        <v>3.94</v>
      </c>
      <c r="R10" s="18">
        <v>8.14</v>
      </c>
      <c r="S10" s="18">
        <v>6.14</v>
      </c>
      <c r="T10" s="18">
        <v>6.03</v>
      </c>
      <c r="U10" s="18">
        <v>7.42</v>
      </c>
      <c r="V10" s="18">
        <v>8.4499999999999993</v>
      </c>
      <c r="W10" s="18">
        <v>6.85</v>
      </c>
      <c r="X10" s="18">
        <v>7</v>
      </c>
      <c r="Y10" s="18">
        <v>4.1399999999999997</v>
      </c>
      <c r="Z10" s="18">
        <v>5.32</v>
      </c>
      <c r="AA10" s="18">
        <v>7.07</v>
      </c>
      <c r="AB10" s="18">
        <v>7.37</v>
      </c>
      <c r="AC10" s="18">
        <v>7.55</v>
      </c>
      <c r="AD10" s="18">
        <v>4.5199999999999996</v>
      </c>
      <c r="AE10" s="18">
        <v>6.38</v>
      </c>
      <c r="AF10" s="18">
        <v>9.11</v>
      </c>
      <c r="AG10" s="18">
        <v>12.59</v>
      </c>
      <c r="AH10" s="18">
        <v>6</v>
      </c>
      <c r="AI10" s="18">
        <v>7.15</v>
      </c>
      <c r="AJ10" s="18">
        <v>7.65</v>
      </c>
      <c r="AK10" s="18">
        <v>5.87</v>
      </c>
      <c r="AL10" s="18">
        <v>8.94</v>
      </c>
      <c r="AM10" s="18">
        <v>7.81</v>
      </c>
      <c r="AN10" s="18">
        <v>11.66</v>
      </c>
      <c r="AO10" s="18">
        <v>11.54</v>
      </c>
      <c r="AP10" s="18">
        <v>7.82</v>
      </c>
      <c r="AQ10" s="18">
        <v>4.63</v>
      </c>
      <c r="AR10" s="18">
        <v>7.48</v>
      </c>
      <c r="AS10" s="18">
        <v>9.2200000000000006</v>
      </c>
      <c r="AT10" s="18">
        <v>7.24</v>
      </c>
      <c r="AU10" s="19">
        <v>13.18</v>
      </c>
    </row>
    <row r="11" spans="1:47">
      <c r="A11" s="11" t="s">
        <v>34</v>
      </c>
      <c r="B11" s="18">
        <v>6.66</v>
      </c>
      <c r="C11" s="18">
        <v>1.23</v>
      </c>
      <c r="D11" s="18">
        <v>9.5</v>
      </c>
      <c r="E11" s="18">
        <v>2.81</v>
      </c>
      <c r="F11" s="18">
        <v>0.56000000000000005</v>
      </c>
      <c r="G11" s="18">
        <v>5.8</v>
      </c>
      <c r="H11" s="18">
        <v>9.06</v>
      </c>
      <c r="I11" s="18">
        <v>6.13</v>
      </c>
      <c r="J11" s="18">
        <v>9.52</v>
      </c>
      <c r="K11" s="18">
        <v>12.57</v>
      </c>
      <c r="L11" s="18">
        <v>8.9600000000000009</v>
      </c>
      <c r="M11" s="18">
        <v>2.74</v>
      </c>
      <c r="N11" s="18">
        <v>2.8</v>
      </c>
      <c r="O11" s="18">
        <v>7</v>
      </c>
      <c r="P11" s="18">
        <v>6.57</v>
      </c>
      <c r="Q11" s="18">
        <v>1.03</v>
      </c>
      <c r="R11" s="18">
        <v>10.81</v>
      </c>
      <c r="S11" s="18">
        <v>6.36</v>
      </c>
      <c r="T11" s="18">
        <v>10.3</v>
      </c>
      <c r="U11" s="18">
        <v>7.16</v>
      </c>
      <c r="V11" s="18">
        <v>9.6300000000000008</v>
      </c>
      <c r="W11" s="18">
        <v>7</v>
      </c>
      <c r="X11" s="18">
        <v>8.43</v>
      </c>
      <c r="Y11" s="18">
        <v>8.4600000000000009</v>
      </c>
      <c r="Z11" s="18">
        <v>5.62</v>
      </c>
      <c r="AA11" s="18">
        <v>5.32</v>
      </c>
      <c r="AB11" s="18">
        <v>11.13</v>
      </c>
      <c r="AC11" s="18">
        <v>8.2100000000000009</v>
      </c>
      <c r="AD11" s="18">
        <v>16.59</v>
      </c>
      <c r="AE11" s="18">
        <v>9.02</v>
      </c>
      <c r="AF11" s="18">
        <v>6.32</v>
      </c>
      <c r="AG11" s="18">
        <v>5.44</v>
      </c>
      <c r="AH11" s="18">
        <v>7.46</v>
      </c>
      <c r="AI11" s="18">
        <v>5.94</v>
      </c>
      <c r="AJ11" s="18">
        <v>7.05</v>
      </c>
      <c r="AK11" s="18">
        <v>1.87</v>
      </c>
      <c r="AL11" s="18">
        <v>3.74</v>
      </c>
      <c r="AM11" s="18">
        <v>25.61</v>
      </c>
      <c r="AN11" s="18">
        <v>16.190000000000001</v>
      </c>
      <c r="AO11" s="18">
        <v>5.82</v>
      </c>
      <c r="AP11" s="18">
        <v>3.01</v>
      </c>
      <c r="AQ11" s="18">
        <v>12.14</v>
      </c>
      <c r="AR11" s="18">
        <v>7.99</v>
      </c>
      <c r="AS11" s="18">
        <v>4.8499999999999996</v>
      </c>
      <c r="AT11" s="18">
        <v>5.0999999999999996</v>
      </c>
      <c r="AU11" s="19">
        <v>21.38</v>
      </c>
    </row>
    <row r="12" spans="1:47">
      <c r="A12" s="11" t="s">
        <v>35</v>
      </c>
      <c r="B12" s="18">
        <v>0.89</v>
      </c>
      <c r="C12" s="18">
        <v>5.3</v>
      </c>
      <c r="D12" s="18">
        <v>4.3600000000000003</v>
      </c>
      <c r="E12" s="18">
        <v>6.14</v>
      </c>
      <c r="F12" s="18">
        <v>5.21</v>
      </c>
      <c r="G12" s="18">
        <v>3.51</v>
      </c>
      <c r="H12" s="18">
        <v>4.21</v>
      </c>
      <c r="I12" s="18">
        <v>0.64</v>
      </c>
      <c r="J12" s="18">
        <v>3.79</v>
      </c>
      <c r="K12" s="18">
        <v>2.86</v>
      </c>
      <c r="L12" s="18">
        <v>4.1900000000000004</v>
      </c>
      <c r="M12" s="18">
        <v>4.34</v>
      </c>
      <c r="N12" s="18">
        <v>2.83</v>
      </c>
      <c r="O12" s="18">
        <v>3.79</v>
      </c>
      <c r="P12" s="18">
        <v>0.74</v>
      </c>
      <c r="Q12" s="18">
        <v>6.45</v>
      </c>
      <c r="R12" s="18">
        <v>3.57</v>
      </c>
      <c r="S12" s="18">
        <v>2.46</v>
      </c>
      <c r="T12" s="18">
        <v>4.25</v>
      </c>
      <c r="U12" s="18">
        <v>4.01</v>
      </c>
      <c r="V12" s="18">
        <v>3.45</v>
      </c>
      <c r="W12" s="18">
        <v>2.64</v>
      </c>
      <c r="X12" s="18">
        <v>4.6399999999999997</v>
      </c>
      <c r="Y12" s="18">
        <v>4.87</v>
      </c>
      <c r="Z12" s="18">
        <v>6.41</v>
      </c>
      <c r="AA12" s="18">
        <v>4.7</v>
      </c>
      <c r="AB12" s="18">
        <v>3.57</v>
      </c>
      <c r="AC12" s="18">
        <v>2.37</v>
      </c>
      <c r="AD12" s="18">
        <v>1.93</v>
      </c>
      <c r="AE12" s="18">
        <v>4.3</v>
      </c>
      <c r="AF12" s="18">
        <v>3.57</v>
      </c>
      <c r="AG12" s="18">
        <v>1.07</v>
      </c>
      <c r="AH12" s="18">
        <v>3.99</v>
      </c>
      <c r="AI12" s="18">
        <v>4.4000000000000004</v>
      </c>
      <c r="AJ12" s="18">
        <v>4.16</v>
      </c>
      <c r="AK12" s="18">
        <v>4.75</v>
      </c>
      <c r="AL12" s="18">
        <v>4.91</v>
      </c>
      <c r="AM12" s="18">
        <v>0.21</v>
      </c>
      <c r="AN12" s="18">
        <v>0.92</v>
      </c>
      <c r="AO12" s="18">
        <v>3.13</v>
      </c>
      <c r="AP12" s="18">
        <v>5.36</v>
      </c>
      <c r="AQ12" s="18">
        <v>5.55</v>
      </c>
      <c r="AR12" s="18">
        <v>3.68</v>
      </c>
      <c r="AS12" s="18">
        <v>3.89</v>
      </c>
      <c r="AT12" s="18">
        <v>3.48</v>
      </c>
      <c r="AU12" s="19">
        <v>0.87</v>
      </c>
    </row>
    <row r="13" spans="1:47">
      <c r="A13" s="11" t="s">
        <v>36</v>
      </c>
      <c r="B13" s="18">
        <v>2.74</v>
      </c>
      <c r="C13" s="18">
        <v>1.66</v>
      </c>
      <c r="D13" s="18">
        <v>0.05</v>
      </c>
      <c r="E13" s="18">
        <v>0.19</v>
      </c>
      <c r="F13" s="18">
        <v>0.06</v>
      </c>
      <c r="G13" s="18">
        <v>1.24</v>
      </c>
      <c r="H13" s="18">
        <v>0.12</v>
      </c>
      <c r="I13" s="18">
        <v>0.04</v>
      </c>
      <c r="J13" s="18">
        <v>0.06</v>
      </c>
      <c r="K13" s="18">
        <v>0.11</v>
      </c>
      <c r="L13" s="18">
        <v>0.05</v>
      </c>
      <c r="M13" s="18">
        <v>1.8</v>
      </c>
      <c r="N13" s="18">
        <v>2.74</v>
      </c>
      <c r="O13" s="18">
        <v>0.28999999999999998</v>
      </c>
      <c r="P13" s="18">
        <v>1.52</v>
      </c>
      <c r="Q13" s="18">
        <v>0.38</v>
      </c>
      <c r="R13" s="18">
        <v>0.09</v>
      </c>
      <c r="S13" s="18">
        <v>0.4</v>
      </c>
      <c r="T13" s="18">
        <v>0.1</v>
      </c>
      <c r="U13" s="18">
        <v>0.36</v>
      </c>
      <c r="V13" s="18">
        <v>0.32</v>
      </c>
      <c r="W13" s="18">
        <v>0.1</v>
      </c>
      <c r="X13" s="18">
        <v>0.12</v>
      </c>
      <c r="Y13" s="18">
        <v>0.05</v>
      </c>
      <c r="Z13" s="18">
        <v>7.0000000000000007E-2</v>
      </c>
      <c r="AA13" s="18">
        <v>0.48</v>
      </c>
      <c r="AB13" s="18">
        <v>0.05</v>
      </c>
      <c r="AC13" s="18">
        <v>0.14000000000000001</v>
      </c>
      <c r="AD13" s="18">
        <v>0.18</v>
      </c>
      <c r="AE13" s="18">
        <v>0.13</v>
      </c>
      <c r="AF13" s="18">
        <v>0.11</v>
      </c>
      <c r="AG13" s="18">
        <v>0.09</v>
      </c>
      <c r="AH13" s="18">
        <v>1.97</v>
      </c>
      <c r="AI13" s="18">
        <v>0.08</v>
      </c>
      <c r="AJ13" s="18">
        <v>0.13</v>
      </c>
      <c r="AK13" s="18">
        <v>3.77</v>
      </c>
      <c r="AL13" s="18">
        <v>0.39</v>
      </c>
      <c r="AM13" s="18">
        <v>0.43</v>
      </c>
      <c r="AN13" s="18">
        <v>0.09</v>
      </c>
      <c r="AO13" s="18">
        <v>0.18</v>
      </c>
      <c r="AP13" s="18">
        <v>0.28000000000000003</v>
      </c>
      <c r="AQ13" s="18">
        <v>0.04</v>
      </c>
      <c r="AR13" s="18">
        <v>2.33</v>
      </c>
      <c r="AS13" s="18">
        <v>0.12</v>
      </c>
      <c r="AT13" s="18">
        <v>0.23</v>
      </c>
      <c r="AU13" s="19">
        <v>0.79</v>
      </c>
    </row>
    <row r="14" spans="1:47">
      <c r="A14" s="11" t="s">
        <v>37</v>
      </c>
      <c r="B14" s="18">
        <v>0.32</v>
      </c>
      <c r="C14" s="18">
        <v>0.25</v>
      </c>
      <c r="D14" s="18">
        <v>0.12</v>
      </c>
      <c r="E14" s="18">
        <v>0.25</v>
      </c>
      <c r="F14" s="18">
        <v>0.28000000000000003</v>
      </c>
      <c r="G14" s="18">
        <v>0.06</v>
      </c>
      <c r="H14" s="18">
        <v>0.17</v>
      </c>
      <c r="I14" s="18">
        <v>0.11</v>
      </c>
      <c r="J14" s="18">
        <v>0.13</v>
      </c>
      <c r="K14" s="18">
        <v>0.17</v>
      </c>
      <c r="L14" s="18">
        <v>0.11</v>
      </c>
      <c r="M14" s="18">
        <v>0.04</v>
      </c>
      <c r="N14" s="18">
        <v>0.48</v>
      </c>
      <c r="O14" s="18">
        <v>0.23</v>
      </c>
      <c r="P14" s="18">
        <v>0.1</v>
      </c>
      <c r="Q14" s="18">
        <v>0.72</v>
      </c>
      <c r="R14" s="18">
        <v>0.12</v>
      </c>
      <c r="S14" s="18">
        <v>0.12</v>
      </c>
      <c r="T14" s="18">
        <v>0.19</v>
      </c>
      <c r="U14" s="18">
        <v>0.34</v>
      </c>
      <c r="V14" s="18">
        <v>0.12</v>
      </c>
      <c r="W14" s="18">
        <v>0.12</v>
      </c>
      <c r="X14" s="18">
        <v>0.53</v>
      </c>
      <c r="Y14" s="18">
        <v>0.2</v>
      </c>
      <c r="Z14" s="18">
        <v>0.27</v>
      </c>
      <c r="AA14" s="18">
        <v>0.14000000000000001</v>
      </c>
      <c r="AB14" s="18">
        <v>0.13</v>
      </c>
      <c r="AC14" s="18">
        <v>0.15</v>
      </c>
      <c r="AD14" s="18">
        <v>0.12</v>
      </c>
      <c r="AE14" s="18">
        <v>0.12</v>
      </c>
      <c r="AF14" s="18">
        <v>0.11</v>
      </c>
      <c r="AG14" s="18">
        <v>0.57999999999999996</v>
      </c>
      <c r="AH14" s="18">
        <v>0.12</v>
      </c>
      <c r="AI14" s="18">
        <v>0.25</v>
      </c>
      <c r="AJ14" s="18">
        <v>0.28999999999999998</v>
      </c>
      <c r="AK14" s="18">
        <v>0.68</v>
      </c>
      <c r="AL14" s="18">
        <v>0.36</v>
      </c>
      <c r="AM14" s="18">
        <v>0.45</v>
      </c>
      <c r="AN14" s="18">
        <v>0.6</v>
      </c>
      <c r="AO14" s="18">
        <v>0.13</v>
      </c>
      <c r="AP14" s="18">
        <v>0.15</v>
      </c>
      <c r="AQ14" s="18">
        <v>0.19</v>
      </c>
      <c r="AR14" s="18">
        <v>0.03</v>
      </c>
      <c r="AS14" s="18">
        <v>0.17</v>
      </c>
      <c r="AT14" s="18">
        <v>0.16</v>
      </c>
      <c r="AU14" s="19">
        <v>0.28999999999999998</v>
      </c>
    </row>
    <row r="15" spans="1:47" ht="8" customHeight="1">
      <c r="A15" s="11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9"/>
    </row>
    <row r="16" spans="1:47">
      <c r="A16" s="11" t="s">
        <v>38</v>
      </c>
      <c r="B16" s="18">
        <v>10.953746862674743</v>
      </c>
      <c r="C16" s="18">
        <v>3.4628044766292434</v>
      </c>
      <c r="D16" s="18">
        <v>3.4709327238961092</v>
      </c>
      <c r="E16" s="18">
        <v>6.5753424657534687</v>
      </c>
      <c r="F16" s="18">
        <v>2.9101245262582673</v>
      </c>
      <c r="G16" s="18">
        <v>8.9622641509422252</v>
      </c>
      <c r="H16" s="18">
        <v>3.0893926935282758</v>
      </c>
      <c r="I16" s="18">
        <v>9.9428726877040496</v>
      </c>
      <c r="J16" s="18">
        <v>3.6476092300372196</v>
      </c>
      <c r="K16" s="18">
        <v>13.025856044723898</v>
      </c>
      <c r="L16" s="18">
        <v>6.0687508841419575</v>
      </c>
      <c r="M16" s="18">
        <v>6.8911622620063451</v>
      </c>
      <c r="N16" s="18">
        <v>7.2911694510739515</v>
      </c>
      <c r="O16" s="18">
        <v>4.4609181948235426</v>
      </c>
      <c r="P16" s="18">
        <v>8.5108781422614896</v>
      </c>
      <c r="Q16" s="18">
        <v>3.1108597285071733</v>
      </c>
      <c r="R16" s="18">
        <v>2.808678500986094</v>
      </c>
      <c r="S16" s="18">
        <v>5.4123006833713099</v>
      </c>
      <c r="T16" s="18">
        <v>6.222486615109923</v>
      </c>
      <c r="U16" s="18">
        <v>5.0874246764790296</v>
      </c>
      <c r="V16" s="18">
        <v>3.3472803347280027</v>
      </c>
      <c r="W16" s="18">
        <v>4.4257112750265115</v>
      </c>
      <c r="X16" s="18">
        <v>8.1190251784028575</v>
      </c>
      <c r="Y16" s="18">
        <v>7.3416289592757868</v>
      </c>
      <c r="Z16" s="18">
        <v>6.6604737575475967</v>
      </c>
      <c r="AA16" s="18">
        <v>4.1012612285637635</v>
      </c>
      <c r="AB16" s="18">
        <v>2.5344401271636006</v>
      </c>
      <c r="AC16" s="18">
        <v>4.8632917209160773</v>
      </c>
      <c r="AD16" s="18">
        <v>10.240334378265677</v>
      </c>
      <c r="AE16" s="18">
        <v>7.4768573463089041</v>
      </c>
      <c r="AF16" s="18">
        <v>4.9089332176926268</v>
      </c>
      <c r="AG16" s="18">
        <v>7.3157254945300068</v>
      </c>
      <c r="AH16" s="18">
        <v>12.222335960691865</v>
      </c>
      <c r="AI16" s="18">
        <v>6.155031931292795</v>
      </c>
      <c r="AJ16" s="18">
        <v>6.9338254679673055</v>
      </c>
      <c r="AK16" s="18">
        <v>3.1290648937706722</v>
      </c>
      <c r="AL16" s="18">
        <v>3.9397918981713227</v>
      </c>
      <c r="AM16" s="18">
        <v>21.777235411581682</v>
      </c>
      <c r="AN16" s="18">
        <v>15.244279529993809</v>
      </c>
      <c r="AO16" s="18">
        <v>4.3349103311696062</v>
      </c>
      <c r="AP16" s="18">
        <v>3.6886632825721319</v>
      </c>
      <c r="AQ16" s="18">
        <v>8.1868640148010918</v>
      </c>
      <c r="AR16" s="18">
        <v>10.353205008409637</v>
      </c>
      <c r="AS16" s="18">
        <v>3.9842308337526786</v>
      </c>
      <c r="AT16" s="18">
        <v>3.8662088261478065</v>
      </c>
      <c r="AU16" s="19">
        <v>29.59</v>
      </c>
    </row>
    <row r="17" spans="1:47">
      <c r="A17" s="11" t="s">
        <v>39</v>
      </c>
      <c r="B17" s="18">
        <v>99.643746862674732</v>
      </c>
      <c r="C17" s="18">
        <v>100.20280447662924</v>
      </c>
      <c r="D17" s="18">
        <v>100.16093272389612</v>
      </c>
      <c r="E17" s="18">
        <v>100.31534246575346</v>
      </c>
      <c r="F17" s="18">
        <v>99.990124526258285</v>
      </c>
      <c r="G17" s="18">
        <v>100.00226415094224</v>
      </c>
      <c r="H17" s="18">
        <v>99.709392693528301</v>
      </c>
      <c r="I17" s="18">
        <v>100.70287268770406</v>
      </c>
      <c r="J17" s="18">
        <v>99.527609230037214</v>
      </c>
      <c r="K17" s="18">
        <v>100.24585604472388</v>
      </c>
      <c r="L17" s="18">
        <v>101.92875088414198</v>
      </c>
      <c r="M17" s="18">
        <v>100.78116226200635</v>
      </c>
      <c r="N17" s="18">
        <v>100.08116945107395</v>
      </c>
      <c r="O17" s="18">
        <v>99.200918194823572</v>
      </c>
      <c r="P17" s="18">
        <v>99.910878142261467</v>
      </c>
      <c r="Q17" s="18">
        <v>99.470859728507165</v>
      </c>
      <c r="R17" s="18">
        <v>99.738678500986097</v>
      </c>
      <c r="S17" s="18">
        <v>99.852300683371325</v>
      </c>
      <c r="T17" s="18">
        <v>99.712486615109924</v>
      </c>
      <c r="U17" s="18">
        <v>99.727424676479032</v>
      </c>
      <c r="V17" s="18">
        <v>100.16728033472801</v>
      </c>
      <c r="W17" s="18">
        <v>99.905711275026519</v>
      </c>
      <c r="X17" s="18">
        <v>100.37902517840286</v>
      </c>
      <c r="Y17" s="18">
        <v>99.071628959275799</v>
      </c>
      <c r="Z17" s="18">
        <v>100.21047375754759</v>
      </c>
      <c r="AA17" s="18">
        <v>99.861261228563762</v>
      </c>
      <c r="AB17" s="18">
        <v>99.9944401271636</v>
      </c>
      <c r="AC17" s="18">
        <v>100.02329172091609</v>
      </c>
      <c r="AD17" s="18">
        <v>100.3303343782657</v>
      </c>
      <c r="AE17" s="18">
        <v>99.856857346308885</v>
      </c>
      <c r="AF17" s="18">
        <v>101.2389332176926</v>
      </c>
      <c r="AG17" s="18">
        <v>100.67572549452998</v>
      </c>
      <c r="AH17" s="18">
        <v>100.96233596069186</v>
      </c>
      <c r="AI17" s="18">
        <v>99.265031931292825</v>
      </c>
      <c r="AJ17" s="18">
        <v>100.99382546796731</v>
      </c>
      <c r="AK17" s="18">
        <v>100.68906489377069</v>
      </c>
      <c r="AL17" s="18">
        <v>101.27979189817131</v>
      </c>
      <c r="AM17" s="18">
        <v>101.36723541158169</v>
      </c>
      <c r="AN17" s="18">
        <v>100.25427952999381</v>
      </c>
      <c r="AO17" s="18">
        <v>100.63491033116962</v>
      </c>
      <c r="AP17" s="18">
        <v>101.26866328257215</v>
      </c>
      <c r="AQ17" s="18">
        <v>99.646864014801082</v>
      </c>
      <c r="AR17" s="18">
        <v>101.54320500840964</v>
      </c>
      <c r="AS17" s="18">
        <v>99.544230833752678</v>
      </c>
      <c r="AT17" s="18">
        <f>SUM(AT5:AT16)</f>
        <v>100.7062088261478</v>
      </c>
      <c r="AU17" s="19">
        <v>100.73</v>
      </c>
    </row>
    <row r="18" spans="1:47" ht="8" customHeight="1">
      <c r="A18" s="11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</row>
    <row r="19" spans="1:47">
      <c r="A19" s="14" t="s">
        <v>40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</row>
    <row r="20" spans="1:47">
      <c r="A20" s="15" t="s">
        <v>41</v>
      </c>
      <c r="B20" s="20">
        <v>32.115000000000002</v>
      </c>
      <c r="C20" s="20">
        <v>45.199999999999996</v>
      </c>
      <c r="D20" s="20">
        <v>43.5</v>
      </c>
      <c r="E20" s="20">
        <v>45.70000000000001</v>
      </c>
      <c r="F20" s="20">
        <v>30.99</v>
      </c>
      <c r="G20" s="20">
        <v>36.5</v>
      </c>
      <c r="H20" s="20">
        <v>47.20000000000001</v>
      </c>
      <c r="I20" s="20">
        <v>38.653333333333329</v>
      </c>
      <c r="J20" s="20">
        <v>47.563333333333333</v>
      </c>
      <c r="K20" s="20">
        <v>34.49</v>
      </c>
      <c r="L20" s="20">
        <v>42.6</v>
      </c>
      <c r="M20" s="20">
        <v>47.5</v>
      </c>
      <c r="N20" s="20">
        <v>34.86</v>
      </c>
      <c r="O20" s="20">
        <v>41.013333333333328</v>
      </c>
      <c r="P20" s="20">
        <v>45.129999999999995</v>
      </c>
      <c r="Q20" s="20">
        <v>16.814999999999998</v>
      </c>
      <c r="R20" s="20">
        <v>37.984999999999999</v>
      </c>
      <c r="S20" s="20">
        <v>45.8</v>
      </c>
      <c r="T20" s="20">
        <v>43.05</v>
      </c>
      <c r="U20" s="20">
        <v>38.284999999999997</v>
      </c>
      <c r="V20" s="20">
        <v>38.784999999999997</v>
      </c>
      <c r="W20" s="20">
        <v>44.715000000000003</v>
      </c>
      <c r="X20" s="20">
        <v>27.63</v>
      </c>
      <c r="Y20" s="20">
        <v>37.81</v>
      </c>
      <c r="Z20" s="20">
        <v>43.375</v>
      </c>
      <c r="AA20" s="20">
        <v>51.18</v>
      </c>
      <c r="AB20" s="20">
        <v>43.25</v>
      </c>
      <c r="AC20" s="20">
        <v>43.55</v>
      </c>
      <c r="AD20" s="20">
        <v>36.375</v>
      </c>
      <c r="AE20" s="20">
        <v>45.56</v>
      </c>
      <c r="AF20" s="20">
        <v>42.195</v>
      </c>
      <c r="AG20" s="20">
        <v>31.925000000000001</v>
      </c>
      <c r="AH20" s="20">
        <v>41.53</v>
      </c>
      <c r="AI20" s="20">
        <v>35.164999999999999</v>
      </c>
      <c r="AJ20" s="20">
        <v>34.340000000000003</v>
      </c>
      <c r="AK20" s="20">
        <v>25.734999999999999</v>
      </c>
      <c r="AL20" s="20">
        <v>37.435000000000002</v>
      </c>
      <c r="AM20" s="20">
        <v>12.004999999999999</v>
      </c>
      <c r="AN20" s="20">
        <v>29.164999999999999</v>
      </c>
      <c r="AO20" s="20">
        <v>35.769999999999996</v>
      </c>
      <c r="AP20" s="20">
        <v>41.33</v>
      </c>
      <c r="AQ20" s="20">
        <v>37.515000000000001</v>
      </c>
      <c r="AR20" s="20">
        <v>19.115000000000002</v>
      </c>
      <c r="AS20" s="20">
        <v>44.34</v>
      </c>
      <c r="AT20" s="20">
        <v>40.155000000000001</v>
      </c>
      <c r="AU20" s="20">
        <v>21.9</v>
      </c>
    </row>
    <row r="21" spans="1:47">
      <c r="A21" s="15" t="s">
        <v>42</v>
      </c>
      <c r="B21" s="20">
        <v>159.4</v>
      </c>
      <c r="C21" s="20">
        <v>306.13333333333327</v>
      </c>
      <c r="D21" s="20">
        <v>238.76666666666665</v>
      </c>
      <c r="E21" s="20">
        <v>305.3</v>
      </c>
      <c r="F21" s="20">
        <v>447.4666666666667</v>
      </c>
      <c r="G21" s="20">
        <v>221.33333333333334</v>
      </c>
      <c r="H21" s="20">
        <v>298.13333333333327</v>
      </c>
      <c r="I21" s="20">
        <v>272</v>
      </c>
      <c r="J21" s="20">
        <v>304.9666666666667</v>
      </c>
      <c r="K21" s="20">
        <v>268.90000000000003</v>
      </c>
      <c r="L21" s="20">
        <v>242.76666666666665</v>
      </c>
      <c r="M21" s="20">
        <v>207.13333333333335</v>
      </c>
      <c r="N21" s="20">
        <v>111.76666666666665</v>
      </c>
      <c r="O21" s="20">
        <v>265.53333333333336</v>
      </c>
      <c r="P21" s="20">
        <v>286</v>
      </c>
      <c r="Q21" s="20">
        <v>53.5</v>
      </c>
      <c r="R21" s="20">
        <v>218.3</v>
      </c>
      <c r="S21" s="20">
        <v>316.2</v>
      </c>
      <c r="T21" s="20">
        <v>304.60000000000002</v>
      </c>
      <c r="U21" s="20">
        <v>278.55</v>
      </c>
      <c r="V21" s="20">
        <v>222.10000000000002</v>
      </c>
      <c r="W21" s="20">
        <v>307.7</v>
      </c>
      <c r="X21" s="20">
        <v>235.5</v>
      </c>
      <c r="Y21" s="20">
        <v>276.95000000000005</v>
      </c>
      <c r="Z21" s="20">
        <v>202</v>
      </c>
      <c r="AA21" s="20">
        <v>265.64999999999998</v>
      </c>
      <c r="AB21" s="20">
        <v>251.85000000000002</v>
      </c>
      <c r="AC21" s="20">
        <v>339.95000000000005</v>
      </c>
      <c r="AD21" s="20">
        <v>232.35</v>
      </c>
      <c r="AE21" s="20">
        <v>279.10000000000002</v>
      </c>
      <c r="AF21" s="20">
        <v>249.75</v>
      </c>
      <c r="AG21" s="20">
        <v>286.55</v>
      </c>
      <c r="AH21" s="20">
        <v>289.55</v>
      </c>
      <c r="AI21" s="20">
        <v>301.79999999999995</v>
      </c>
      <c r="AJ21" s="20">
        <v>274.60000000000002</v>
      </c>
      <c r="AK21" s="20">
        <v>258.8</v>
      </c>
      <c r="AL21" s="20">
        <v>238.85</v>
      </c>
      <c r="AM21" s="20">
        <v>124.5</v>
      </c>
      <c r="AN21" s="20">
        <v>201.1</v>
      </c>
      <c r="AO21" s="20">
        <v>197.05</v>
      </c>
      <c r="AP21" s="20">
        <v>231.4</v>
      </c>
      <c r="AQ21" s="20">
        <v>219.8</v>
      </c>
      <c r="AR21" s="20">
        <v>122.5</v>
      </c>
      <c r="AS21" s="20">
        <v>287.8</v>
      </c>
      <c r="AT21" s="20">
        <v>315.05</v>
      </c>
      <c r="AU21" s="20">
        <v>121</v>
      </c>
    </row>
    <row r="22" spans="1:47">
      <c r="A22" s="15" t="s">
        <v>43</v>
      </c>
      <c r="B22" s="20">
        <v>147.44999999999999</v>
      </c>
      <c r="C22" s="20">
        <v>467</v>
      </c>
      <c r="D22" s="20">
        <v>302.86666666666667</v>
      </c>
      <c r="E22" s="20">
        <v>118.83333333333333</v>
      </c>
      <c r="F22" s="20">
        <v>130.66666666666666</v>
      </c>
      <c r="G22" s="20">
        <v>433</v>
      </c>
      <c r="H22" s="20">
        <v>93</v>
      </c>
      <c r="I22" s="20">
        <v>81.666666666666671</v>
      </c>
      <c r="J22" s="20">
        <v>95.233333333333348</v>
      </c>
      <c r="K22" s="20">
        <v>21.333333333333332</v>
      </c>
      <c r="L22" s="20">
        <v>343.86666666666662</v>
      </c>
      <c r="M22" s="20">
        <v>410.33333333333331</v>
      </c>
      <c r="N22" s="20">
        <v>243</v>
      </c>
      <c r="O22" s="20">
        <v>317.13333333333333</v>
      </c>
      <c r="P22" s="20">
        <v>120.36666666666667</v>
      </c>
      <c r="Q22" s="20">
        <v>8.3000000000000007</v>
      </c>
      <c r="R22" s="20">
        <v>314.39999999999998</v>
      </c>
      <c r="S22" s="20">
        <v>100.05000000000001</v>
      </c>
      <c r="T22" s="20">
        <v>20.3</v>
      </c>
      <c r="U22" s="20">
        <v>179.15</v>
      </c>
      <c r="V22" s="20">
        <v>316.39999999999998</v>
      </c>
      <c r="W22" s="20">
        <v>239.45</v>
      </c>
      <c r="X22" s="20">
        <v>280.89999999999998</v>
      </c>
      <c r="Y22" s="20">
        <v>41.05</v>
      </c>
      <c r="Z22" s="20">
        <v>39.049999999999997</v>
      </c>
      <c r="AA22" s="20">
        <v>385.5</v>
      </c>
      <c r="AB22" s="20">
        <v>290.04999999999995</v>
      </c>
      <c r="AC22" s="20">
        <v>281</v>
      </c>
      <c r="AD22" s="20">
        <v>422.79999999999995</v>
      </c>
      <c r="AE22" s="20">
        <v>258.45</v>
      </c>
      <c r="AF22" s="20">
        <v>572.95000000000005</v>
      </c>
      <c r="AG22" s="20">
        <v>392.4</v>
      </c>
      <c r="AH22" s="20">
        <v>343.2</v>
      </c>
      <c r="AI22" s="20">
        <v>146.35</v>
      </c>
      <c r="AJ22" s="20">
        <v>47.35</v>
      </c>
      <c r="AK22" s="20">
        <v>91.15</v>
      </c>
      <c r="AL22" s="20">
        <v>173.14999999999998</v>
      </c>
      <c r="AM22" s="20">
        <v>96.65</v>
      </c>
      <c r="AN22" s="20">
        <v>32.1</v>
      </c>
      <c r="AO22" s="20">
        <v>256.14999999999998</v>
      </c>
      <c r="AP22" s="20">
        <v>317.5</v>
      </c>
      <c r="AQ22" s="20">
        <v>93.35</v>
      </c>
      <c r="AR22" s="20">
        <v>266.64999999999998</v>
      </c>
      <c r="AS22" s="20">
        <v>229</v>
      </c>
      <c r="AT22" s="20">
        <v>208.05</v>
      </c>
      <c r="AU22" s="20">
        <v>15.65</v>
      </c>
    </row>
    <row r="23" spans="1:47">
      <c r="A23" s="15" t="s">
        <v>44</v>
      </c>
      <c r="B23" s="20">
        <v>27.594999999999999</v>
      </c>
      <c r="C23" s="20">
        <v>39.586666666666666</v>
      </c>
      <c r="D23" s="20">
        <v>48.633333333333333</v>
      </c>
      <c r="E23" s="20">
        <v>53.4</v>
      </c>
      <c r="F23" s="20">
        <v>51.699999999999996</v>
      </c>
      <c r="G23" s="20">
        <v>59.066666666666663</v>
      </c>
      <c r="H23" s="20">
        <v>53.566666666666663</v>
      </c>
      <c r="I23" s="20">
        <v>52.233333333333327</v>
      </c>
      <c r="J23" s="20">
        <v>47.316666666666663</v>
      </c>
      <c r="K23" s="20">
        <v>39.723333333333336</v>
      </c>
      <c r="L23" s="20">
        <v>47.866666666666674</v>
      </c>
      <c r="M23" s="20">
        <v>62</v>
      </c>
      <c r="N23" s="20">
        <v>46.1</v>
      </c>
      <c r="O23" s="20">
        <v>38.086666666666666</v>
      </c>
      <c r="P23" s="20">
        <v>48.699999999999996</v>
      </c>
      <c r="Q23" s="20">
        <v>14.91</v>
      </c>
      <c r="R23" s="20">
        <v>39.325000000000003</v>
      </c>
      <c r="S23" s="20">
        <v>39.055</v>
      </c>
      <c r="T23" s="20">
        <v>40.75</v>
      </c>
      <c r="U23" s="20">
        <v>33.450000000000003</v>
      </c>
      <c r="V23" s="20">
        <v>41.484999999999999</v>
      </c>
      <c r="W23" s="20">
        <v>44.83</v>
      </c>
      <c r="X23" s="20">
        <v>43.01</v>
      </c>
      <c r="Y23" s="20">
        <v>39.549999999999997</v>
      </c>
      <c r="Z23" s="20">
        <v>29.965</v>
      </c>
      <c r="AA23" s="20">
        <v>43.68</v>
      </c>
      <c r="AB23" s="20">
        <v>42.224999999999994</v>
      </c>
      <c r="AC23" s="20">
        <v>40.625</v>
      </c>
      <c r="AD23" s="20">
        <v>44.15</v>
      </c>
      <c r="AE23" s="20">
        <v>41.760000000000005</v>
      </c>
      <c r="AF23" s="20">
        <v>47.765000000000001</v>
      </c>
      <c r="AG23" s="20">
        <v>49.885000000000005</v>
      </c>
      <c r="AH23" s="20">
        <v>51.064999999999998</v>
      </c>
      <c r="AI23" s="20">
        <v>39.314999999999998</v>
      </c>
      <c r="AJ23" s="20">
        <v>40.064999999999998</v>
      </c>
      <c r="AK23" s="20">
        <v>49.414999999999999</v>
      </c>
      <c r="AL23" s="20">
        <v>35.730000000000004</v>
      </c>
      <c r="AM23" s="20">
        <v>26.035</v>
      </c>
      <c r="AN23" s="20">
        <v>26.96</v>
      </c>
      <c r="AO23" s="20">
        <v>39.394999999999996</v>
      </c>
      <c r="AP23" s="20">
        <v>47.825000000000003</v>
      </c>
      <c r="AQ23" s="20">
        <v>29.009999999999998</v>
      </c>
      <c r="AR23" s="20">
        <v>27.745000000000001</v>
      </c>
      <c r="AS23" s="20">
        <v>36.594999999999999</v>
      </c>
      <c r="AT23" s="20">
        <v>40.24</v>
      </c>
      <c r="AU23" s="20">
        <v>20.149999999999999</v>
      </c>
    </row>
    <row r="24" spans="1:47">
      <c r="A24" s="15" t="s">
        <v>45</v>
      </c>
      <c r="B24" s="20">
        <v>36</v>
      </c>
      <c r="C24" s="20">
        <v>118.86666666666667</v>
      </c>
      <c r="D24" s="20">
        <v>87.366666666666674</v>
      </c>
      <c r="E24" s="20">
        <v>62.733333333333327</v>
      </c>
      <c r="F24" s="20">
        <v>61.9</v>
      </c>
      <c r="G24" s="20">
        <v>216.19999999999996</v>
      </c>
      <c r="H24" s="20">
        <v>59.4</v>
      </c>
      <c r="I24" s="20">
        <v>45.133333333333333</v>
      </c>
      <c r="J24" s="20">
        <v>47.566666666666663</v>
      </c>
      <c r="K24" s="20">
        <v>25.100000000000005</v>
      </c>
      <c r="L24" s="20">
        <v>95.2</v>
      </c>
      <c r="M24" s="20">
        <v>226.9</v>
      </c>
      <c r="N24" s="20">
        <v>62.866666666666667</v>
      </c>
      <c r="O24" s="20">
        <v>39.4</v>
      </c>
      <c r="P24" s="20">
        <v>42.9</v>
      </c>
      <c r="Q24" s="20">
        <v>6.4550000000000001</v>
      </c>
      <c r="R24" s="20">
        <v>103</v>
      </c>
      <c r="S24" s="20">
        <v>32.5</v>
      </c>
      <c r="T24" s="20">
        <v>25.4</v>
      </c>
      <c r="U24" s="20">
        <v>108.3</v>
      </c>
      <c r="V24" s="20">
        <v>99.25</v>
      </c>
      <c r="W24" s="20">
        <v>77.3</v>
      </c>
      <c r="X24" s="20">
        <v>166.1</v>
      </c>
      <c r="Y24" s="20">
        <v>26.7</v>
      </c>
      <c r="Z24" s="20">
        <v>26.450000000000003</v>
      </c>
      <c r="AA24" s="20">
        <v>62.6</v>
      </c>
      <c r="AB24" s="20">
        <v>62.45</v>
      </c>
      <c r="AC24" s="20">
        <v>96.949999999999989</v>
      </c>
      <c r="AD24" s="20">
        <v>235.7</v>
      </c>
      <c r="AE24" s="20">
        <v>58</v>
      </c>
      <c r="AF24" s="20">
        <v>257.95</v>
      </c>
      <c r="AG24" s="20">
        <v>207.8</v>
      </c>
      <c r="AH24" s="20">
        <v>118.1</v>
      </c>
      <c r="AI24" s="20">
        <v>57.45</v>
      </c>
      <c r="AJ24" s="20">
        <v>43.8</v>
      </c>
      <c r="AK24" s="20">
        <v>71.400000000000006</v>
      </c>
      <c r="AL24" s="20">
        <v>97.35</v>
      </c>
      <c r="AM24" s="20">
        <v>86.95</v>
      </c>
      <c r="AN24" s="20">
        <v>21.45</v>
      </c>
      <c r="AO24" s="20">
        <v>38.549999999999997</v>
      </c>
      <c r="AP24" s="20">
        <v>54.8</v>
      </c>
      <c r="AQ24" s="20">
        <v>32.700000000000003</v>
      </c>
      <c r="AR24" s="20">
        <v>98.4</v>
      </c>
      <c r="AS24" s="20">
        <v>37.799999999999997</v>
      </c>
      <c r="AT24" s="20">
        <v>65.75</v>
      </c>
      <c r="AU24" s="20">
        <v>20.71</v>
      </c>
    </row>
    <row r="25" spans="1:47">
      <c r="A25" s="15" t="s">
        <v>46</v>
      </c>
      <c r="B25" s="20">
        <v>7.21</v>
      </c>
      <c r="C25" s="20">
        <v>24.076666666666668</v>
      </c>
      <c r="D25" s="20">
        <v>97.766666666666652</v>
      </c>
      <c r="E25" s="20">
        <v>100.03333333333335</v>
      </c>
      <c r="F25" s="20">
        <v>277.36666666666662</v>
      </c>
      <c r="G25" s="20">
        <v>122.56666666666668</v>
      </c>
      <c r="H25" s="20">
        <v>117.13333333333333</v>
      </c>
      <c r="I25" s="20">
        <v>81.933333333333337</v>
      </c>
      <c r="J25" s="20">
        <v>80.933333333333337</v>
      </c>
      <c r="K25" s="20">
        <v>57.5</v>
      </c>
      <c r="L25" s="20">
        <v>106.80000000000001</v>
      </c>
      <c r="M25" s="20">
        <v>7.07</v>
      </c>
      <c r="N25" s="20">
        <v>11.313333333333333</v>
      </c>
      <c r="O25" s="20">
        <v>83.033333333333331</v>
      </c>
      <c r="P25" s="20">
        <v>29.7</v>
      </c>
      <c r="Q25" s="20">
        <v>22.814999999999998</v>
      </c>
      <c r="R25" s="20">
        <v>84.050000000000011</v>
      </c>
      <c r="S25" s="20">
        <v>39.4</v>
      </c>
      <c r="T25" s="20">
        <v>77.5</v>
      </c>
      <c r="U25" s="20">
        <v>59.725000000000001</v>
      </c>
      <c r="V25" s="20">
        <v>88.35</v>
      </c>
      <c r="W25" s="20">
        <v>69</v>
      </c>
      <c r="X25" s="20">
        <v>58</v>
      </c>
      <c r="Y25" s="20">
        <v>61.099999999999994</v>
      </c>
      <c r="Z25" s="20">
        <v>100.1</v>
      </c>
      <c r="AA25" s="20">
        <v>54.2</v>
      </c>
      <c r="AB25" s="20">
        <v>95.3</v>
      </c>
      <c r="AC25" s="20">
        <v>54.95</v>
      </c>
      <c r="AD25" s="20">
        <v>65.2</v>
      </c>
      <c r="AE25" s="20">
        <v>96.75</v>
      </c>
      <c r="AF25" s="20">
        <v>25.94</v>
      </c>
      <c r="AG25" s="20">
        <v>64.2</v>
      </c>
      <c r="AH25" s="20">
        <v>16.425000000000001</v>
      </c>
      <c r="AI25" s="20">
        <v>65.650000000000006</v>
      </c>
      <c r="AJ25" s="20">
        <v>62.75</v>
      </c>
      <c r="AK25" s="20">
        <v>19.445</v>
      </c>
      <c r="AL25" s="20">
        <v>95.4</v>
      </c>
      <c r="AM25" s="20">
        <v>45.605000000000004</v>
      </c>
      <c r="AN25" s="20">
        <v>8.125</v>
      </c>
      <c r="AO25" s="20">
        <v>112.7</v>
      </c>
      <c r="AP25" s="20">
        <v>61.75</v>
      </c>
      <c r="AQ25" s="20">
        <v>64.199999999999989</v>
      </c>
      <c r="AR25" s="20">
        <v>51.150000000000006</v>
      </c>
      <c r="AS25" s="20">
        <v>82.65</v>
      </c>
      <c r="AT25" s="20">
        <v>49.650000000000006</v>
      </c>
      <c r="AU25" s="20">
        <v>15.315000000000001</v>
      </c>
    </row>
    <row r="26" spans="1:47">
      <c r="A26" s="15" t="s">
        <v>47</v>
      </c>
      <c r="B26" s="20">
        <v>74.849999999999994</v>
      </c>
      <c r="C26" s="20">
        <v>93.333333333333329</v>
      </c>
      <c r="D26" s="20">
        <v>68.899999999999991</v>
      </c>
      <c r="E26" s="20">
        <v>81.466666666666654</v>
      </c>
      <c r="F26" s="20">
        <v>121.86666666666667</v>
      </c>
      <c r="G26" s="20">
        <v>89.466666666666654</v>
      </c>
      <c r="H26" s="20">
        <v>84.533333333333346</v>
      </c>
      <c r="I26" s="20">
        <v>123.40000000000002</v>
      </c>
      <c r="J26" s="20">
        <v>77.5</v>
      </c>
      <c r="K26" s="20">
        <v>79.899999999999991</v>
      </c>
      <c r="L26" s="20">
        <v>78.766666666666666</v>
      </c>
      <c r="M26" s="20">
        <v>62.366666666666667</v>
      </c>
      <c r="N26" s="20">
        <v>104.96666666666665</v>
      </c>
      <c r="O26" s="20">
        <v>89.633333333333326</v>
      </c>
      <c r="P26" s="20">
        <v>83.3</v>
      </c>
      <c r="Q26" s="20">
        <v>128.55000000000001</v>
      </c>
      <c r="R26" s="20">
        <v>56.900000000000006</v>
      </c>
      <c r="S26" s="20">
        <v>101.7</v>
      </c>
      <c r="T26" s="20">
        <v>96.15</v>
      </c>
      <c r="U26" s="20">
        <v>110.55000000000001</v>
      </c>
      <c r="V26" s="20">
        <v>59.150000000000006</v>
      </c>
      <c r="W26" s="20">
        <v>90.95</v>
      </c>
      <c r="X26" s="20">
        <v>97.7</v>
      </c>
      <c r="Y26" s="20">
        <v>51.9</v>
      </c>
      <c r="Z26" s="20">
        <v>69.7</v>
      </c>
      <c r="AA26" s="20">
        <v>101.6</v>
      </c>
      <c r="AB26" s="20">
        <v>69.5</v>
      </c>
      <c r="AC26" s="20">
        <v>104.1</v>
      </c>
      <c r="AD26" s="20">
        <v>70.75</v>
      </c>
      <c r="AE26" s="20">
        <v>78.25</v>
      </c>
      <c r="AF26" s="20">
        <v>77.050000000000011</v>
      </c>
      <c r="AG26" s="20">
        <v>126.5</v>
      </c>
      <c r="AH26" s="20">
        <v>92.3</v>
      </c>
      <c r="AI26" s="20">
        <v>88.449999999999989</v>
      </c>
      <c r="AJ26" s="20">
        <v>83.65</v>
      </c>
      <c r="AK26" s="20">
        <v>116.05</v>
      </c>
      <c r="AL26" s="20">
        <v>101.85</v>
      </c>
      <c r="AM26" s="20">
        <v>70.400000000000006</v>
      </c>
      <c r="AN26" s="20">
        <v>72.849999999999994</v>
      </c>
      <c r="AO26" s="20">
        <v>73.7</v>
      </c>
      <c r="AP26" s="20">
        <v>95.45</v>
      </c>
      <c r="AQ26" s="20">
        <v>54.05</v>
      </c>
      <c r="AR26" s="20">
        <v>40.349999999999994</v>
      </c>
      <c r="AS26" s="20">
        <v>86.7</v>
      </c>
      <c r="AT26" s="20">
        <v>99.4</v>
      </c>
      <c r="AU26" s="20">
        <v>60.75</v>
      </c>
    </row>
    <row r="27" spans="1:47">
      <c r="A27" s="15" t="s">
        <v>48</v>
      </c>
      <c r="B27" s="20">
        <v>59.1</v>
      </c>
      <c r="C27" s="20">
        <v>37.306666666666665</v>
      </c>
      <c r="D27" s="20">
        <v>0.52066666666666661</v>
      </c>
      <c r="E27" s="20">
        <v>5.2</v>
      </c>
      <c r="F27" s="20">
        <v>1.2166666666666666</v>
      </c>
      <c r="G27" s="20">
        <v>59.1</v>
      </c>
      <c r="H27" s="20">
        <v>1.2333333333333334</v>
      </c>
      <c r="I27" s="20">
        <v>0.47066666666666662</v>
      </c>
      <c r="J27" s="20">
        <v>0.92099999999999993</v>
      </c>
      <c r="K27" s="20">
        <v>0.55333333333333334</v>
      </c>
      <c r="L27" s="20">
        <v>0.54666666666666652</v>
      </c>
      <c r="M27" s="20">
        <v>53.9</v>
      </c>
      <c r="N27" s="20">
        <v>50.199999999999996</v>
      </c>
      <c r="O27" s="20">
        <v>3.4033333333333329</v>
      </c>
      <c r="P27" s="20">
        <v>34.160000000000004</v>
      </c>
      <c r="Q27" s="20">
        <v>10.234999999999999</v>
      </c>
      <c r="R27" s="20">
        <v>1.115</v>
      </c>
      <c r="S27" s="20">
        <v>15.745000000000001</v>
      </c>
      <c r="T27" s="20">
        <v>1.0499999999999998</v>
      </c>
      <c r="U27" s="20">
        <v>7.7949999999999999</v>
      </c>
      <c r="V27" s="20">
        <v>4.07</v>
      </c>
      <c r="W27" s="20">
        <v>1.8049999999999999</v>
      </c>
      <c r="X27" s="20">
        <v>1.99</v>
      </c>
      <c r="Y27" s="20">
        <v>0.66</v>
      </c>
      <c r="Z27" s="20">
        <v>0.81</v>
      </c>
      <c r="AA27" s="20">
        <v>3.145</v>
      </c>
      <c r="AB27" s="20">
        <v>0.45</v>
      </c>
      <c r="AC27" s="20">
        <v>2.98</v>
      </c>
      <c r="AD27" s="20">
        <v>4.29</v>
      </c>
      <c r="AE27" s="20">
        <v>1.5350000000000001</v>
      </c>
      <c r="AF27" s="20">
        <v>1.3199999999999998</v>
      </c>
      <c r="AG27" s="20">
        <v>4.7149999999999999</v>
      </c>
      <c r="AH27" s="20">
        <v>64.84</v>
      </c>
      <c r="AI27" s="20">
        <v>2.8150000000000004</v>
      </c>
      <c r="AJ27" s="20">
        <v>2.9849999999999999</v>
      </c>
      <c r="AK27" s="20">
        <v>69.300000000000011</v>
      </c>
      <c r="AL27" s="20">
        <v>6.4050000000000002</v>
      </c>
      <c r="AM27" s="20">
        <v>11.934999999999999</v>
      </c>
      <c r="AN27" s="20">
        <v>1.3599999999999999</v>
      </c>
      <c r="AO27" s="20">
        <v>1.5550000000000002</v>
      </c>
      <c r="AP27" s="20">
        <v>2.875</v>
      </c>
      <c r="AQ27" s="20">
        <v>0.504</v>
      </c>
      <c r="AR27" s="20">
        <v>65.185000000000002</v>
      </c>
      <c r="AS27" s="20">
        <v>1.395</v>
      </c>
      <c r="AT27" s="20">
        <v>4.125</v>
      </c>
      <c r="AU27" s="20">
        <v>14.96</v>
      </c>
    </row>
    <row r="28" spans="1:47">
      <c r="A28" s="15" t="s">
        <v>49</v>
      </c>
      <c r="B28" s="20">
        <v>80.25</v>
      </c>
      <c r="C28" s="20">
        <v>48.79999999999999</v>
      </c>
      <c r="D28" s="20">
        <v>119.83333333333333</v>
      </c>
      <c r="E28" s="20">
        <v>144.36666666666665</v>
      </c>
      <c r="F28" s="20">
        <v>37.873333333333335</v>
      </c>
      <c r="G28" s="20">
        <v>71.833333333333329</v>
      </c>
      <c r="H28" s="20">
        <v>102.36666666666667</v>
      </c>
      <c r="I28" s="20">
        <v>59.966666666666669</v>
      </c>
      <c r="J28" s="20">
        <v>77.533333333333331</v>
      </c>
      <c r="K28" s="20">
        <v>72.566666666666663</v>
      </c>
      <c r="L28" s="20">
        <v>75.899999999999991</v>
      </c>
      <c r="M28" s="20">
        <v>57.966666666666661</v>
      </c>
      <c r="N28" s="20">
        <v>48.199999999999996</v>
      </c>
      <c r="O28" s="20">
        <v>125.06666666666666</v>
      </c>
      <c r="P28" s="20">
        <v>54.800000000000004</v>
      </c>
      <c r="Q28" s="20">
        <v>88.9</v>
      </c>
      <c r="R28" s="20">
        <v>154.55000000000001</v>
      </c>
      <c r="S28" s="20">
        <v>75.39500000000001</v>
      </c>
      <c r="T28" s="20">
        <v>110.44999999999999</v>
      </c>
      <c r="U28" s="20">
        <v>233.8</v>
      </c>
      <c r="V28" s="20">
        <v>79.349999999999994</v>
      </c>
      <c r="W28" s="20">
        <v>75.95</v>
      </c>
      <c r="X28" s="20">
        <v>238.9</v>
      </c>
      <c r="Y28" s="20">
        <v>143</v>
      </c>
      <c r="Z28" s="20">
        <v>79.849999999999994</v>
      </c>
      <c r="AA28" s="20">
        <v>69.75</v>
      </c>
      <c r="AB28" s="20">
        <v>189.35</v>
      </c>
      <c r="AC28" s="20">
        <v>102.35</v>
      </c>
      <c r="AD28" s="20">
        <v>129.9</v>
      </c>
      <c r="AE28" s="20">
        <v>175.10000000000002</v>
      </c>
      <c r="AF28" s="20">
        <v>108.47</v>
      </c>
      <c r="AG28" s="20">
        <v>170</v>
      </c>
      <c r="AH28" s="20">
        <v>160.30000000000001</v>
      </c>
      <c r="AI28" s="20">
        <v>91.35</v>
      </c>
      <c r="AJ28" s="20">
        <v>308.2</v>
      </c>
      <c r="AK28" s="20">
        <v>145.85000000000002</v>
      </c>
      <c r="AL28" s="20">
        <v>210.5</v>
      </c>
      <c r="AM28" s="20">
        <v>411.5</v>
      </c>
      <c r="AN28" s="20">
        <v>241.9</v>
      </c>
      <c r="AO28" s="20">
        <v>70.685000000000002</v>
      </c>
      <c r="AP28" s="20">
        <v>56.04</v>
      </c>
      <c r="AQ28" s="20">
        <v>116.9</v>
      </c>
      <c r="AR28" s="20">
        <v>127.45</v>
      </c>
      <c r="AS28" s="20">
        <v>100.75</v>
      </c>
      <c r="AT28" s="20">
        <v>191.14999999999998</v>
      </c>
      <c r="AU28" s="20">
        <v>118.85</v>
      </c>
    </row>
    <row r="29" spans="1:47">
      <c r="A29" s="15" t="s">
        <v>50</v>
      </c>
      <c r="B29" s="20">
        <v>14.629999999999999</v>
      </c>
      <c r="C29" s="20">
        <v>28.583333333333332</v>
      </c>
      <c r="D29" s="20">
        <v>24.526666666666667</v>
      </c>
      <c r="E29" s="20">
        <v>32.703333333333333</v>
      </c>
      <c r="F29" s="20">
        <v>32.31</v>
      </c>
      <c r="G29" s="20">
        <v>16.026666666666667</v>
      </c>
      <c r="H29" s="20">
        <v>26.516666666666666</v>
      </c>
      <c r="I29" s="20">
        <v>24.763333333333332</v>
      </c>
      <c r="J29" s="20">
        <v>28.316666666666663</v>
      </c>
      <c r="K29" s="20">
        <v>22.516666666666669</v>
      </c>
      <c r="L29" s="20">
        <v>23.943333333333332</v>
      </c>
      <c r="M29" s="20">
        <v>15.666666666666666</v>
      </c>
      <c r="N29" s="20">
        <v>21.900000000000002</v>
      </c>
      <c r="O29" s="20">
        <v>26.016666666666666</v>
      </c>
      <c r="P29" s="20">
        <v>23.33</v>
      </c>
      <c r="Q29" s="20">
        <v>62.66</v>
      </c>
      <c r="R29" s="20">
        <v>23.155000000000001</v>
      </c>
      <c r="S29" s="20">
        <v>28.52</v>
      </c>
      <c r="T29" s="20">
        <v>31.08</v>
      </c>
      <c r="U29" s="20">
        <v>27.984999999999999</v>
      </c>
      <c r="V29" s="20">
        <v>22.844999999999999</v>
      </c>
      <c r="W29" s="20">
        <v>28.594999999999999</v>
      </c>
      <c r="X29" s="20">
        <v>27.77</v>
      </c>
      <c r="Y29" s="20">
        <v>25.685000000000002</v>
      </c>
      <c r="Z29" s="20">
        <v>23.655000000000001</v>
      </c>
      <c r="AA29" s="20">
        <v>27</v>
      </c>
      <c r="AB29" s="20">
        <v>26.43</v>
      </c>
      <c r="AC29" s="20">
        <v>35.045000000000002</v>
      </c>
      <c r="AD29" s="20">
        <v>22.884999999999998</v>
      </c>
      <c r="AE29" s="20">
        <v>26.89</v>
      </c>
      <c r="AF29" s="20">
        <v>23.92</v>
      </c>
      <c r="AG29" s="20">
        <v>32</v>
      </c>
      <c r="AH29" s="20">
        <v>29.1</v>
      </c>
      <c r="AI29" s="20">
        <v>26.509999999999998</v>
      </c>
      <c r="AJ29" s="20">
        <v>23.365000000000002</v>
      </c>
      <c r="AK29" s="20">
        <v>31.740000000000002</v>
      </c>
      <c r="AL29" s="20">
        <v>25.524999999999999</v>
      </c>
      <c r="AM29" s="20">
        <v>18.41</v>
      </c>
      <c r="AN29" s="20">
        <v>21.5</v>
      </c>
      <c r="AO29" s="20">
        <v>22.35</v>
      </c>
      <c r="AP29" s="20">
        <v>24.689999999999998</v>
      </c>
      <c r="AQ29" s="20">
        <v>21.745000000000001</v>
      </c>
      <c r="AR29" s="20">
        <v>10.344999999999999</v>
      </c>
      <c r="AS29" s="20">
        <v>21.574999999999999</v>
      </c>
      <c r="AT29" s="20">
        <v>34.14</v>
      </c>
      <c r="AU29" s="20">
        <v>18.075000000000003</v>
      </c>
    </row>
    <row r="30" spans="1:47">
      <c r="A30" s="15" t="s">
        <v>51</v>
      </c>
      <c r="B30" s="20">
        <v>50.495000000000005</v>
      </c>
      <c r="C30" s="20">
        <v>143.20000000000002</v>
      </c>
      <c r="D30" s="20">
        <v>93.833333333333329</v>
      </c>
      <c r="E30" s="20">
        <v>143.96666666666667</v>
      </c>
      <c r="F30" s="20">
        <v>172.53333333333333</v>
      </c>
      <c r="G30" s="20">
        <v>47.706666666666671</v>
      </c>
      <c r="H30" s="20">
        <v>106.59999999999998</v>
      </c>
      <c r="I30" s="20">
        <v>83.233333333333334</v>
      </c>
      <c r="J30" s="20">
        <v>90.666666666666671</v>
      </c>
      <c r="K30" s="20">
        <v>105</v>
      </c>
      <c r="L30" s="20">
        <v>78.766666666666666</v>
      </c>
      <c r="M30" s="20">
        <v>33.93</v>
      </c>
      <c r="N30" s="20">
        <v>89.399999999999991</v>
      </c>
      <c r="O30" s="20">
        <v>85.733333333333334</v>
      </c>
      <c r="P30" s="20">
        <v>76.633333333333326</v>
      </c>
      <c r="Q30" s="20">
        <v>622.90000000000009</v>
      </c>
      <c r="R30" s="20">
        <v>83.5</v>
      </c>
      <c r="S30" s="20">
        <v>88.75</v>
      </c>
      <c r="T30" s="20">
        <v>119.35</v>
      </c>
      <c r="U30" s="20">
        <v>121.5</v>
      </c>
      <c r="V30" s="20">
        <v>82.75</v>
      </c>
      <c r="W30" s="20">
        <v>75.150000000000006</v>
      </c>
      <c r="X30" s="20">
        <v>148.6</v>
      </c>
      <c r="Y30" s="20">
        <v>112.25</v>
      </c>
      <c r="Z30" s="20">
        <v>93.9</v>
      </c>
      <c r="AA30" s="20">
        <v>92.2</v>
      </c>
      <c r="AB30" s="20">
        <v>95.699999999999989</v>
      </c>
      <c r="AC30" s="20">
        <v>91.550000000000011</v>
      </c>
      <c r="AD30" s="20">
        <v>58.95</v>
      </c>
      <c r="AE30" s="20">
        <v>92.35</v>
      </c>
      <c r="AF30" s="20">
        <v>81.400000000000006</v>
      </c>
      <c r="AG30" s="20">
        <v>180.9</v>
      </c>
      <c r="AH30" s="20">
        <v>78.849999999999994</v>
      </c>
      <c r="AI30" s="20">
        <v>127.85</v>
      </c>
      <c r="AJ30" s="20">
        <v>145.80000000000001</v>
      </c>
      <c r="AK30" s="20">
        <v>146.5</v>
      </c>
      <c r="AL30" s="20">
        <v>116.7</v>
      </c>
      <c r="AM30" s="20">
        <v>129.80000000000001</v>
      </c>
      <c r="AN30" s="20">
        <v>70.55</v>
      </c>
      <c r="AO30" s="20">
        <v>81.300000000000011</v>
      </c>
      <c r="AP30" s="20">
        <v>92.85</v>
      </c>
      <c r="AQ30" s="20">
        <v>69.349999999999994</v>
      </c>
      <c r="AR30" s="20">
        <v>28.365000000000002</v>
      </c>
      <c r="AS30" s="20">
        <v>70.599999999999994</v>
      </c>
      <c r="AT30" s="20">
        <v>105.15</v>
      </c>
      <c r="AU30" s="20">
        <v>63.07</v>
      </c>
    </row>
    <row r="31" spans="1:47">
      <c r="A31" s="15" t="s">
        <v>52</v>
      </c>
      <c r="B31" s="20">
        <v>5.4550000000000001</v>
      </c>
      <c r="C31" s="20">
        <v>13.006666666666666</v>
      </c>
      <c r="D31" s="20">
        <v>3.3349999999999995</v>
      </c>
      <c r="E31" s="20">
        <v>19.38</v>
      </c>
      <c r="F31" s="20">
        <v>8.2566666666666677</v>
      </c>
      <c r="G31" s="20">
        <v>0.94666666666666666</v>
      </c>
      <c r="H31" s="20">
        <v>7.6400000000000006</v>
      </c>
      <c r="I31" s="20">
        <v>4.8833333333333337</v>
      </c>
      <c r="J31" s="20">
        <v>5.1933333333333325</v>
      </c>
      <c r="K31" s="20">
        <v>9.1766666666666676</v>
      </c>
      <c r="L31" s="20">
        <v>2.4900000000000002</v>
      </c>
      <c r="M31" s="20">
        <v>1.4963333333333335</v>
      </c>
      <c r="N31" s="20">
        <v>4.1866666666666665</v>
      </c>
      <c r="O31" s="20">
        <v>3.2099999999999995</v>
      </c>
      <c r="P31" s="20">
        <v>4.6500000000000004</v>
      </c>
      <c r="Q31" s="20">
        <v>109.5</v>
      </c>
      <c r="R31" s="20">
        <v>6.2649999999999997</v>
      </c>
      <c r="S31" s="20">
        <v>7.4850000000000003</v>
      </c>
      <c r="T31" s="20">
        <v>13.215</v>
      </c>
      <c r="U31" s="20">
        <v>35.984999999999999</v>
      </c>
      <c r="V31" s="20">
        <v>6.3650000000000002</v>
      </c>
      <c r="W31" s="20">
        <v>6.8450000000000006</v>
      </c>
      <c r="X31" s="20">
        <v>64.709999999999994</v>
      </c>
      <c r="Y31" s="20">
        <v>14.86</v>
      </c>
      <c r="Z31" s="20">
        <v>9.39</v>
      </c>
      <c r="AA31" s="20">
        <v>6.2549999999999999</v>
      </c>
      <c r="AB31" s="20">
        <v>6.9350000000000005</v>
      </c>
      <c r="AC31" s="20">
        <v>5.68</v>
      </c>
      <c r="AD31" s="20">
        <v>3.9400000000000004</v>
      </c>
      <c r="AE31" s="20">
        <v>6.2350000000000003</v>
      </c>
      <c r="AF31" s="20">
        <v>2.1550000000000002</v>
      </c>
      <c r="AG31" s="20">
        <v>65.930000000000007</v>
      </c>
      <c r="AH31" s="20">
        <v>1.804</v>
      </c>
      <c r="AI31" s="20">
        <v>10.285</v>
      </c>
      <c r="AJ31" s="20">
        <v>26.805</v>
      </c>
      <c r="AK31" s="20">
        <v>64.89500000000001</v>
      </c>
      <c r="AL31" s="20">
        <v>43.414999999999999</v>
      </c>
      <c r="AM31" s="20">
        <v>45.465000000000003</v>
      </c>
      <c r="AN31" s="20">
        <v>3.6050000000000004</v>
      </c>
      <c r="AO31" s="20">
        <v>2.665</v>
      </c>
      <c r="AP31" s="20">
        <v>3.55</v>
      </c>
      <c r="AQ31" s="20">
        <v>4.1399999999999997</v>
      </c>
      <c r="AR31" s="20">
        <v>0.76449999999999996</v>
      </c>
      <c r="AS31" s="20">
        <v>3.29</v>
      </c>
      <c r="AT31" s="20">
        <v>4.1849999999999996</v>
      </c>
      <c r="AU31" s="20">
        <v>3.22</v>
      </c>
    </row>
    <row r="32" spans="1:47">
      <c r="A32" s="15" t="s">
        <v>53</v>
      </c>
      <c r="B32" s="20">
        <v>0.32999999999999996</v>
      </c>
      <c r="C32" s="20">
        <v>0.39333333333333331</v>
      </c>
      <c r="D32" s="20">
        <v>0.34266666666666667</v>
      </c>
      <c r="E32" s="20">
        <v>0.34800000000000003</v>
      </c>
      <c r="F32" s="20">
        <v>0.315</v>
      </c>
      <c r="G32" s="20">
        <v>0.16300000000000001</v>
      </c>
      <c r="H32" s="20">
        <v>0.72333333333333327</v>
      </c>
      <c r="I32" s="20">
        <v>0.53133333333333332</v>
      </c>
      <c r="J32" s="20">
        <v>0.48100000000000004</v>
      </c>
      <c r="K32" s="20">
        <v>1.0333333333333334</v>
      </c>
      <c r="L32" s="20">
        <v>0.37366666666666665</v>
      </c>
      <c r="M32" s="20">
        <v>0.24299999999999999</v>
      </c>
      <c r="N32" s="20">
        <v>0.38733333333333331</v>
      </c>
      <c r="O32" s="20">
        <v>0.38833333333333336</v>
      </c>
      <c r="P32" s="20">
        <v>0.52366666666666661</v>
      </c>
      <c r="Q32" s="20">
        <v>0.63500000000000001</v>
      </c>
      <c r="R32" s="20">
        <v>0.4</v>
      </c>
      <c r="S32" s="20">
        <v>0.51500000000000001</v>
      </c>
      <c r="T32" s="20">
        <v>0.54500000000000004</v>
      </c>
      <c r="U32" s="20">
        <v>0.79499999999999993</v>
      </c>
      <c r="V32" s="20">
        <v>0.29249999999999998</v>
      </c>
      <c r="W32" s="20">
        <v>0.44499999999999995</v>
      </c>
      <c r="X32" s="20">
        <v>0.38</v>
      </c>
      <c r="Y32" s="20">
        <v>0.74</v>
      </c>
      <c r="Z32" s="20">
        <v>0.36499999999999999</v>
      </c>
      <c r="AA32" s="20">
        <v>0.38</v>
      </c>
      <c r="AB32" s="20">
        <v>0.54499999999999993</v>
      </c>
      <c r="AC32" s="20">
        <v>0.315</v>
      </c>
      <c r="AD32" s="20">
        <v>0.49</v>
      </c>
      <c r="AE32" s="20">
        <v>0.33500000000000002</v>
      </c>
      <c r="AF32" s="20">
        <v>0.46500000000000002</v>
      </c>
      <c r="AG32" s="20">
        <v>0.57000000000000006</v>
      </c>
      <c r="AH32" s="20">
        <v>0.28500000000000003</v>
      </c>
      <c r="AI32" s="20">
        <v>0.29699999999999999</v>
      </c>
      <c r="AJ32" s="20">
        <v>0.27349999999999997</v>
      </c>
      <c r="AK32" s="20">
        <v>0.35499999999999998</v>
      </c>
      <c r="AL32" s="20">
        <v>0.35</v>
      </c>
      <c r="AM32" s="20">
        <v>0.39500000000000002</v>
      </c>
      <c r="AN32" s="20">
        <v>0.42500000000000004</v>
      </c>
      <c r="AO32" s="20">
        <v>0.29500000000000004</v>
      </c>
      <c r="AP32" s="20">
        <v>0.44999999999999996</v>
      </c>
      <c r="AQ32" s="20">
        <v>0.36</v>
      </c>
      <c r="AR32" s="20">
        <v>0.33</v>
      </c>
      <c r="AS32" s="20">
        <v>0.38500000000000001</v>
      </c>
      <c r="AT32" s="20">
        <v>0.23849999999999999</v>
      </c>
      <c r="AU32" s="20">
        <v>0.65500000000000003</v>
      </c>
    </row>
    <row r="33" spans="1:47">
      <c r="A33" s="15" t="s">
        <v>54</v>
      </c>
      <c r="B33" s="20">
        <v>1.4350000000000001</v>
      </c>
      <c r="C33" s="20">
        <v>0.81233333333333346</v>
      </c>
      <c r="D33" s="20">
        <v>0.13033333333333333</v>
      </c>
      <c r="E33" s="20">
        <v>0.87666666666666659</v>
      </c>
      <c r="F33" s="20">
        <v>0.10566666666666667</v>
      </c>
      <c r="G33" s="20">
        <v>1.2776666666666667</v>
      </c>
      <c r="H33" s="20">
        <v>0.30399999999999999</v>
      </c>
      <c r="I33" s="20">
        <v>0.14799999999999999</v>
      </c>
      <c r="J33" s="20">
        <v>0.38199999999999995</v>
      </c>
      <c r="K33" s="20">
        <v>7.4333333333333335E-2</v>
      </c>
      <c r="L33" s="20">
        <v>0.12466666666666666</v>
      </c>
      <c r="M33" s="20">
        <v>1.8643333333333334</v>
      </c>
      <c r="N33" s="20">
        <v>1.96</v>
      </c>
      <c r="O33" s="20">
        <v>0.27033333333333337</v>
      </c>
      <c r="P33" s="20">
        <v>1.27</v>
      </c>
      <c r="Q33" s="20">
        <v>0.23099999999999998</v>
      </c>
      <c r="R33" s="20" t="s">
        <v>105</v>
      </c>
      <c r="S33" s="20">
        <v>0.99399999999999999</v>
      </c>
      <c r="T33" s="20" t="s">
        <v>105</v>
      </c>
      <c r="U33" s="20">
        <v>0.3705</v>
      </c>
      <c r="V33" s="20" t="s">
        <v>105</v>
      </c>
      <c r="W33" s="20">
        <v>0.30599999999999999</v>
      </c>
      <c r="X33" s="20">
        <v>0.26400000000000001</v>
      </c>
      <c r="Y33" s="20">
        <v>0.10450000000000001</v>
      </c>
      <c r="Z33" s="20">
        <v>0.15</v>
      </c>
      <c r="AA33" s="20">
        <v>0.32550000000000001</v>
      </c>
      <c r="AB33" s="20" t="s">
        <v>105</v>
      </c>
      <c r="AC33" s="20">
        <v>0.38850000000000001</v>
      </c>
      <c r="AD33" s="20">
        <v>2.29</v>
      </c>
      <c r="AE33" s="20">
        <v>0.20499999999999999</v>
      </c>
      <c r="AF33" s="20">
        <v>0.20200000000000001</v>
      </c>
      <c r="AG33" s="20">
        <v>0.61599999999999999</v>
      </c>
      <c r="AH33" s="20">
        <v>1.5794999999999999</v>
      </c>
      <c r="AI33" s="20">
        <v>0.105</v>
      </c>
      <c r="AJ33" s="20">
        <v>0.45050000000000001</v>
      </c>
      <c r="AK33" s="20">
        <v>1.0215000000000001</v>
      </c>
      <c r="AL33" s="20">
        <v>0.2235</v>
      </c>
      <c r="AM33" s="20">
        <v>0.35899999999999999</v>
      </c>
      <c r="AN33" s="20">
        <v>0.14600000000000002</v>
      </c>
      <c r="AO33" s="20">
        <v>0.19500000000000001</v>
      </c>
      <c r="AP33" s="20">
        <v>0.21000000000000002</v>
      </c>
      <c r="AQ33" s="20">
        <v>0.11899999999999999</v>
      </c>
      <c r="AR33" s="20">
        <v>2.1760000000000002</v>
      </c>
      <c r="AS33" s="20">
        <v>0.249</v>
      </c>
      <c r="AT33" s="20">
        <v>0.42249999999999999</v>
      </c>
      <c r="AU33" s="20">
        <v>0.48949999999999999</v>
      </c>
    </row>
    <row r="34" spans="1:47">
      <c r="A34" s="15" t="s">
        <v>55</v>
      </c>
      <c r="B34" s="20">
        <v>166.1</v>
      </c>
      <c r="C34" s="20">
        <v>84.86666666666666</v>
      </c>
      <c r="D34" s="20">
        <v>21.266666666666669</v>
      </c>
      <c r="E34" s="20">
        <v>61.6</v>
      </c>
      <c r="F34" s="20">
        <v>30.5</v>
      </c>
      <c r="G34" s="20">
        <v>116.56666666666666</v>
      </c>
      <c r="H34" s="20">
        <v>31.066666666666666</v>
      </c>
      <c r="I34" s="20">
        <v>25.533333333333331</v>
      </c>
      <c r="J34" s="20">
        <v>23.733333333333334</v>
      </c>
      <c r="K34" s="20">
        <v>22.833333333333332</v>
      </c>
      <c r="L34" s="20">
        <v>71.733333333333334</v>
      </c>
      <c r="M34" s="20">
        <v>164.1</v>
      </c>
      <c r="N34" s="20">
        <v>203.76666666666665</v>
      </c>
      <c r="O34" s="20">
        <v>81.499999999999986</v>
      </c>
      <c r="P34" s="20">
        <v>117.3</v>
      </c>
      <c r="Q34" s="20">
        <v>87.3</v>
      </c>
      <c r="R34" s="20">
        <v>39.200000000000003</v>
      </c>
      <c r="S34" s="20">
        <v>63.35</v>
      </c>
      <c r="T34" s="20">
        <v>73.949999999999989</v>
      </c>
      <c r="U34" s="20">
        <v>134.5</v>
      </c>
      <c r="V34" s="20">
        <v>66.099999999999994</v>
      </c>
      <c r="W34" s="20">
        <v>47.85</v>
      </c>
      <c r="X34" s="20">
        <v>24.3</v>
      </c>
      <c r="Y34" s="20">
        <v>20.149999999999999</v>
      </c>
      <c r="Z34" s="20">
        <v>26.5</v>
      </c>
      <c r="AA34" s="20">
        <v>37.75</v>
      </c>
      <c r="AB34" s="20">
        <v>19.850000000000001</v>
      </c>
      <c r="AC34" s="20">
        <v>41.849999999999994</v>
      </c>
      <c r="AD34" s="20">
        <v>38.200000000000003</v>
      </c>
      <c r="AE34" s="20">
        <v>65.7</v>
      </c>
      <c r="AF34" s="20">
        <v>44</v>
      </c>
      <c r="AG34" s="20">
        <v>77.199999999999989</v>
      </c>
      <c r="AH34" s="20">
        <v>147.89999999999998</v>
      </c>
      <c r="AI34" s="20">
        <v>60.85</v>
      </c>
      <c r="AJ34" s="20">
        <v>85.550000000000011</v>
      </c>
      <c r="AK34" s="20">
        <v>962.15</v>
      </c>
      <c r="AL34" s="20">
        <v>202.45</v>
      </c>
      <c r="AM34" s="20">
        <v>76.900000000000006</v>
      </c>
      <c r="AN34" s="20">
        <v>20.2</v>
      </c>
      <c r="AO34" s="20">
        <v>30.35</v>
      </c>
      <c r="AP34" s="20">
        <v>23.4</v>
      </c>
      <c r="AQ34" s="20">
        <v>18.8</v>
      </c>
      <c r="AR34" s="20">
        <v>213.15</v>
      </c>
      <c r="AS34" s="20">
        <v>14.695</v>
      </c>
      <c r="AT34" s="20">
        <v>149.69999999999999</v>
      </c>
      <c r="AU34" s="20">
        <v>78.05</v>
      </c>
    </row>
    <row r="35" spans="1:47">
      <c r="A35" s="15" t="s">
        <v>56</v>
      </c>
      <c r="B35" s="20">
        <v>2.855</v>
      </c>
      <c r="C35" s="20">
        <v>6.97</v>
      </c>
      <c r="D35" s="20">
        <v>3.8766666666666665</v>
      </c>
      <c r="E35" s="20">
        <v>14.13</v>
      </c>
      <c r="F35" s="20">
        <v>3.6433333333333331</v>
      </c>
      <c r="G35" s="20">
        <v>1.2253333333333334</v>
      </c>
      <c r="H35" s="20">
        <v>6.9633333333333338</v>
      </c>
      <c r="I35" s="20">
        <v>4.6500000000000012</v>
      </c>
      <c r="J35" s="20">
        <v>5.3866666666666667</v>
      </c>
      <c r="K35" s="20">
        <v>7.376666666666666</v>
      </c>
      <c r="L35" s="20">
        <v>3.11</v>
      </c>
      <c r="M35" s="20">
        <v>1.1313333333333333</v>
      </c>
      <c r="N35" s="20">
        <v>4.0066666666666668</v>
      </c>
      <c r="O35" s="20">
        <v>3.58</v>
      </c>
      <c r="P35" s="20">
        <v>4.6533333333333333</v>
      </c>
      <c r="Q35" s="20">
        <v>83.5</v>
      </c>
      <c r="R35" s="20">
        <v>3.99</v>
      </c>
      <c r="S35" s="20">
        <v>4.07</v>
      </c>
      <c r="T35" s="20">
        <v>9.2949999999999999</v>
      </c>
      <c r="U35" s="20">
        <v>25.164999999999999</v>
      </c>
      <c r="V35" s="20">
        <v>3.6749999999999998</v>
      </c>
      <c r="W35" s="20">
        <v>4.51</v>
      </c>
      <c r="X35" s="20">
        <v>31.61</v>
      </c>
      <c r="Y35" s="20">
        <v>7.4450000000000003</v>
      </c>
      <c r="Z35" s="20">
        <v>3.97</v>
      </c>
      <c r="AA35" s="20">
        <v>4.2450000000000001</v>
      </c>
      <c r="AB35" s="20">
        <v>4.26</v>
      </c>
      <c r="AC35" s="20">
        <v>3.875</v>
      </c>
      <c r="AD35" s="20">
        <v>1.78</v>
      </c>
      <c r="AE35" s="20">
        <v>4.625</v>
      </c>
      <c r="AF35" s="20">
        <v>2.5329999999999999</v>
      </c>
      <c r="AG35" s="20">
        <v>36.525000000000006</v>
      </c>
      <c r="AH35" s="20">
        <v>2.2879999999999998</v>
      </c>
      <c r="AI35" s="20">
        <v>9.2149999999999999</v>
      </c>
      <c r="AJ35" s="20">
        <v>17.810000000000002</v>
      </c>
      <c r="AK35" s="20">
        <v>29.91</v>
      </c>
      <c r="AL35" s="20">
        <v>26.715</v>
      </c>
      <c r="AM35" s="20">
        <v>20.28</v>
      </c>
      <c r="AN35" s="20">
        <v>4.12</v>
      </c>
      <c r="AO35" s="20">
        <v>3.2675000000000001</v>
      </c>
      <c r="AP35" s="20">
        <v>3.8384999999999998</v>
      </c>
      <c r="AQ35" s="20">
        <v>3.577</v>
      </c>
      <c r="AR35" s="20">
        <v>1.0044999999999999</v>
      </c>
      <c r="AS35" s="20">
        <v>3.84</v>
      </c>
      <c r="AT35" s="20">
        <v>4.5335000000000001</v>
      </c>
      <c r="AU35" s="20">
        <v>3.1799999999999997</v>
      </c>
    </row>
    <row r="36" spans="1:47">
      <c r="A36" s="15" t="s">
        <v>57</v>
      </c>
      <c r="B36" s="20">
        <v>7.4350000000000005</v>
      </c>
      <c r="C36" s="20">
        <v>17.796666666666667</v>
      </c>
      <c r="D36" s="20">
        <v>11.316666666666668</v>
      </c>
      <c r="E36" s="20">
        <v>30.61</v>
      </c>
      <c r="F36" s="20">
        <v>10.523333333333333</v>
      </c>
      <c r="G36" s="20">
        <v>4.2700000000000005</v>
      </c>
      <c r="H36" s="20">
        <v>17.973333333333333</v>
      </c>
      <c r="I36" s="20">
        <v>12.39</v>
      </c>
      <c r="J36" s="20">
        <v>13.89</v>
      </c>
      <c r="K36" s="20">
        <v>17.98</v>
      </c>
      <c r="L36" s="20">
        <v>9.4666666666666668</v>
      </c>
      <c r="M36" s="20">
        <v>3.456666666666667</v>
      </c>
      <c r="N36" s="20">
        <v>11.673333333333332</v>
      </c>
      <c r="O36" s="20">
        <v>11.553333333333333</v>
      </c>
      <c r="P36" s="20">
        <v>12.423333333333332</v>
      </c>
      <c r="Q36" s="20">
        <v>174.14999999999998</v>
      </c>
      <c r="R36" s="20">
        <v>11.57</v>
      </c>
      <c r="S36" s="20">
        <v>11.79</v>
      </c>
      <c r="T36" s="20">
        <v>22.425000000000001</v>
      </c>
      <c r="U36" s="20">
        <v>48.88</v>
      </c>
      <c r="V36" s="20">
        <v>10.57</v>
      </c>
      <c r="W36" s="20">
        <v>11.48</v>
      </c>
      <c r="X36" s="20">
        <v>63.3</v>
      </c>
      <c r="Y36" s="20">
        <v>18.734999999999999</v>
      </c>
      <c r="Z36" s="20">
        <v>10.125</v>
      </c>
      <c r="AA36" s="20">
        <v>12.195</v>
      </c>
      <c r="AB36" s="20">
        <v>12.3</v>
      </c>
      <c r="AC36" s="20">
        <v>11.77</v>
      </c>
      <c r="AD36" s="20">
        <v>5.835</v>
      </c>
      <c r="AE36" s="20">
        <v>12.75</v>
      </c>
      <c r="AF36" s="20">
        <v>7.9550000000000001</v>
      </c>
      <c r="AG36" s="20">
        <v>70.759999999999991</v>
      </c>
      <c r="AH36" s="20">
        <v>6.67</v>
      </c>
      <c r="AI36" s="20">
        <v>23.1</v>
      </c>
      <c r="AJ36" s="20">
        <v>38.86</v>
      </c>
      <c r="AK36" s="20">
        <v>46.41</v>
      </c>
      <c r="AL36" s="20">
        <v>50.56</v>
      </c>
      <c r="AM36" s="20">
        <v>41.42</v>
      </c>
      <c r="AN36" s="20">
        <v>10.805</v>
      </c>
      <c r="AO36" s="20">
        <v>9.7799999999999994</v>
      </c>
      <c r="AP36" s="20">
        <v>12.02</v>
      </c>
      <c r="AQ36" s="20">
        <v>9.32</v>
      </c>
      <c r="AR36" s="20">
        <v>3.1185</v>
      </c>
      <c r="AS36" s="20">
        <v>10.51</v>
      </c>
      <c r="AT36" s="20">
        <v>12.565000000000001</v>
      </c>
      <c r="AU36" s="20">
        <v>8.93</v>
      </c>
    </row>
    <row r="37" spans="1:47">
      <c r="A37" s="15" t="s">
        <v>58</v>
      </c>
      <c r="B37" s="20">
        <v>1.0925</v>
      </c>
      <c r="C37" s="20">
        <v>2.668333333333333</v>
      </c>
      <c r="D37" s="20">
        <v>1.8116666666666668</v>
      </c>
      <c r="E37" s="20">
        <v>4.0266666666666664</v>
      </c>
      <c r="F37" s="20">
        <v>1.78</v>
      </c>
      <c r="G37" s="20">
        <v>0.74233333333333329</v>
      </c>
      <c r="H37" s="20">
        <v>2.6513333333333335</v>
      </c>
      <c r="I37" s="20">
        <v>1.9389999999999998</v>
      </c>
      <c r="J37" s="20">
        <v>2.2029999999999998</v>
      </c>
      <c r="K37" s="20">
        <v>2.5353333333333334</v>
      </c>
      <c r="L37" s="20">
        <v>1.5486666666666666</v>
      </c>
      <c r="M37" s="20">
        <v>0.57100000000000006</v>
      </c>
      <c r="N37" s="20">
        <v>1.796</v>
      </c>
      <c r="O37" s="20">
        <v>1.9603333333333335</v>
      </c>
      <c r="P37" s="20">
        <v>1.8206666666666667</v>
      </c>
      <c r="Q37" s="20">
        <v>20.824999999999999</v>
      </c>
      <c r="R37" s="20">
        <v>1.9195000000000002</v>
      </c>
      <c r="S37" s="20">
        <v>1.915</v>
      </c>
      <c r="T37" s="20">
        <v>3.1850000000000001</v>
      </c>
      <c r="U37" s="20">
        <v>5.8849999999999998</v>
      </c>
      <c r="V37" s="20">
        <v>1.766</v>
      </c>
      <c r="W37" s="20">
        <v>1.8050000000000002</v>
      </c>
      <c r="X37" s="20">
        <v>7.52</v>
      </c>
      <c r="Y37" s="20">
        <v>2.79</v>
      </c>
      <c r="Z37" s="20">
        <v>1.54</v>
      </c>
      <c r="AA37" s="20">
        <v>2</v>
      </c>
      <c r="AB37" s="20">
        <v>2.08</v>
      </c>
      <c r="AC37" s="20">
        <v>1.81</v>
      </c>
      <c r="AD37" s="20">
        <v>1.0550000000000002</v>
      </c>
      <c r="AE37" s="20">
        <v>2.1150000000000002</v>
      </c>
      <c r="AF37" s="20">
        <v>1.3685</v>
      </c>
      <c r="AG37" s="20">
        <v>8.5250000000000004</v>
      </c>
      <c r="AH37" s="20">
        <v>1.1659999999999999</v>
      </c>
      <c r="AI37" s="20">
        <v>3.2795000000000001</v>
      </c>
      <c r="AJ37" s="20">
        <v>4.9649999999999999</v>
      </c>
      <c r="AK37" s="20">
        <v>6.6400000000000006</v>
      </c>
      <c r="AL37" s="20">
        <v>6.008</v>
      </c>
      <c r="AM37" s="20">
        <v>5.08</v>
      </c>
      <c r="AN37" s="20">
        <v>1.6564999999999999</v>
      </c>
      <c r="AO37" s="20">
        <v>1.6440000000000001</v>
      </c>
      <c r="AP37" s="20">
        <v>1.9129999999999998</v>
      </c>
      <c r="AQ37" s="20">
        <v>1.4769999999999999</v>
      </c>
      <c r="AR37" s="20">
        <v>0.54100000000000004</v>
      </c>
      <c r="AS37" s="20">
        <v>1.6825000000000001</v>
      </c>
      <c r="AT37" s="20">
        <v>2.0019999999999998</v>
      </c>
      <c r="AU37" s="20">
        <v>1.345</v>
      </c>
    </row>
    <row r="38" spans="1:47">
      <c r="A38" s="15" t="s">
        <v>59</v>
      </c>
      <c r="B38" s="20">
        <v>5.9349999999999996</v>
      </c>
      <c r="C38" s="20">
        <v>12.589999999999998</v>
      </c>
      <c r="D38" s="20">
        <v>9.7133333333333329</v>
      </c>
      <c r="E38" s="20">
        <v>19.143333333333334</v>
      </c>
      <c r="F38" s="20">
        <v>9.5466666666666651</v>
      </c>
      <c r="G38" s="20">
        <v>4.01</v>
      </c>
      <c r="H38" s="20">
        <v>13.086666666666666</v>
      </c>
      <c r="I38" s="20">
        <v>9.7833333333333332</v>
      </c>
      <c r="J38" s="20">
        <v>11.193333333333333</v>
      </c>
      <c r="K38" s="20">
        <v>12.866666666666667</v>
      </c>
      <c r="L38" s="20">
        <v>8.8033333333333328</v>
      </c>
      <c r="M38" s="20">
        <v>3.2899999999999996</v>
      </c>
      <c r="N38" s="20">
        <v>9.3166666666666664</v>
      </c>
      <c r="O38" s="20">
        <v>10.366666666666665</v>
      </c>
      <c r="P38" s="20">
        <v>9.5666666666666682</v>
      </c>
      <c r="Q38" s="20">
        <v>82.45</v>
      </c>
      <c r="R38" s="20">
        <v>9.86</v>
      </c>
      <c r="S38" s="20">
        <v>10.085000000000001</v>
      </c>
      <c r="T38" s="20">
        <v>15.059999999999999</v>
      </c>
      <c r="U38" s="20">
        <v>23.85</v>
      </c>
      <c r="V38" s="20">
        <v>9.1349999999999998</v>
      </c>
      <c r="W38" s="20">
        <v>9.8449999999999989</v>
      </c>
      <c r="X38" s="20">
        <v>29.58</v>
      </c>
      <c r="Y38" s="20">
        <v>12.920000000000002</v>
      </c>
      <c r="Z38" s="20">
        <v>7.33</v>
      </c>
      <c r="AA38" s="20">
        <v>10.815000000000001</v>
      </c>
      <c r="AB38" s="20">
        <v>10.655000000000001</v>
      </c>
      <c r="AC38" s="20">
        <v>10.605</v>
      </c>
      <c r="AD38" s="20">
        <v>6.1899999999999995</v>
      </c>
      <c r="AE38" s="20">
        <v>10.809999999999999</v>
      </c>
      <c r="AF38" s="20">
        <v>7.6999999999999993</v>
      </c>
      <c r="AG38" s="20">
        <v>34.385000000000005</v>
      </c>
      <c r="AH38" s="20">
        <v>6.68</v>
      </c>
      <c r="AI38" s="20">
        <v>15.664999999999999</v>
      </c>
      <c r="AJ38" s="20">
        <v>21.055</v>
      </c>
      <c r="AK38" s="20">
        <v>27.439999999999998</v>
      </c>
      <c r="AL38" s="20">
        <v>24.34</v>
      </c>
      <c r="AM38" s="20">
        <v>20.835000000000001</v>
      </c>
      <c r="AN38" s="20">
        <v>8.66</v>
      </c>
      <c r="AO38" s="20">
        <v>8.85</v>
      </c>
      <c r="AP38" s="20">
        <v>9.745000000000001</v>
      </c>
      <c r="AQ38" s="20">
        <v>7.8949999999999996</v>
      </c>
      <c r="AR38" s="20">
        <v>3.2349999999999999</v>
      </c>
      <c r="AS38" s="20">
        <v>8.4849999999999994</v>
      </c>
      <c r="AT38" s="20">
        <v>11.08</v>
      </c>
      <c r="AU38" s="20">
        <v>7.4399999999999995</v>
      </c>
    </row>
    <row r="39" spans="1:47">
      <c r="A39" s="15" t="s">
        <v>60</v>
      </c>
      <c r="B39" s="20">
        <v>1.915</v>
      </c>
      <c r="C39" s="20">
        <v>4.0933333333333328</v>
      </c>
      <c r="D39" s="20">
        <v>3.3566666666666669</v>
      </c>
      <c r="E39" s="20">
        <v>5.21</v>
      </c>
      <c r="F39" s="20">
        <v>3.56</v>
      </c>
      <c r="G39" s="20">
        <v>1.4100000000000001</v>
      </c>
      <c r="H39" s="20">
        <v>4.169999999999999</v>
      </c>
      <c r="I39" s="20">
        <v>3.3133333333333339</v>
      </c>
      <c r="J39" s="20">
        <v>3.5233333333333334</v>
      </c>
      <c r="K39" s="20">
        <v>3.5533333333333332</v>
      </c>
      <c r="L39" s="20">
        <v>3.1466666666666665</v>
      </c>
      <c r="M39" s="20">
        <v>1.3699999999999999</v>
      </c>
      <c r="N39" s="20">
        <v>2.8666666666666667</v>
      </c>
      <c r="O39" s="20">
        <v>3.5166666666666671</v>
      </c>
      <c r="P39" s="20">
        <v>3.186666666666667</v>
      </c>
      <c r="Q39" s="20">
        <v>17.200000000000003</v>
      </c>
      <c r="R39" s="20">
        <v>3.395</v>
      </c>
      <c r="S39" s="20">
        <v>3.66</v>
      </c>
      <c r="T39" s="20">
        <v>4.2300000000000004</v>
      </c>
      <c r="U39" s="20">
        <v>6.0150000000000006</v>
      </c>
      <c r="V39" s="20">
        <v>3.21</v>
      </c>
      <c r="W39" s="20">
        <v>3.35</v>
      </c>
      <c r="X39" s="20">
        <v>6.86</v>
      </c>
      <c r="Y39" s="20">
        <v>4</v>
      </c>
      <c r="Z39" s="20">
        <v>2.62</v>
      </c>
      <c r="AA39" s="20">
        <v>3.9649999999999999</v>
      </c>
      <c r="AB39" s="20">
        <v>3.5449999999999999</v>
      </c>
      <c r="AC39" s="20">
        <v>3.47</v>
      </c>
      <c r="AD39" s="20">
        <v>2.33</v>
      </c>
      <c r="AE39" s="20">
        <v>3.4299999999999997</v>
      </c>
      <c r="AF39" s="20">
        <v>2.7800000000000002</v>
      </c>
      <c r="AG39" s="20">
        <v>7.6349999999999998</v>
      </c>
      <c r="AH39" s="20">
        <v>2.5549999999999997</v>
      </c>
      <c r="AI39" s="20">
        <v>4.1449999999999996</v>
      </c>
      <c r="AJ39" s="20">
        <v>4.84</v>
      </c>
      <c r="AK39" s="20">
        <v>5.9600000000000009</v>
      </c>
      <c r="AL39" s="20">
        <v>5.1999999999999993</v>
      </c>
      <c r="AM39" s="20">
        <v>4.4400000000000004</v>
      </c>
      <c r="AN39" s="20">
        <v>2.7949999999999999</v>
      </c>
      <c r="AO39" s="20">
        <v>2.8650000000000002</v>
      </c>
      <c r="AP39" s="20">
        <v>3.25</v>
      </c>
      <c r="AQ39" s="20">
        <v>2.7250000000000001</v>
      </c>
      <c r="AR39" s="20">
        <v>1.2149999999999999</v>
      </c>
      <c r="AS39" s="20">
        <v>2.88</v>
      </c>
      <c r="AT39" s="20">
        <v>3.7199999999999998</v>
      </c>
      <c r="AU39" s="20">
        <v>2.27</v>
      </c>
    </row>
    <row r="40" spans="1:47">
      <c r="A40" s="15" t="s">
        <v>61</v>
      </c>
      <c r="B40" s="20">
        <v>0.6855</v>
      </c>
      <c r="C40" s="20">
        <v>1.3423333333333334</v>
      </c>
      <c r="D40" s="20">
        <v>1.367</v>
      </c>
      <c r="E40" s="20">
        <v>1.8436666666666666</v>
      </c>
      <c r="F40" s="20">
        <v>0.84299999999999997</v>
      </c>
      <c r="G40" s="20">
        <v>0.61233333333333329</v>
      </c>
      <c r="H40" s="20">
        <v>1.4530000000000001</v>
      </c>
      <c r="I40" s="20">
        <v>1.3166666666666667</v>
      </c>
      <c r="J40" s="20">
        <v>1.3796666666666668</v>
      </c>
      <c r="K40" s="20">
        <v>1.1250000000000002</v>
      </c>
      <c r="L40" s="20">
        <v>1.0916666666666666</v>
      </c>
      <c r="M40" s="20">
        <v>0.56333333333333335</v>
      </c>
      <c r="N40" s="20">
        <v>1.0476666666666665</v>
      </c>
      <c r="O40" s="20">
        <v>1.2913333333333334</v>
      </c>
      <c r="P40" s="20">
        <v>1.2073333333333334</v>
      </c>
      <c r="Q40" s="20">
        <v>4.7799999999999994</v>
      </c>
      <c r="R40" s="20">
        <v>1.2</v>
      </c>
      <c r="S40" s="20">
        <v>1.4249999999999998</v>
      </c>
      <c r="T40" s="20">
        <v>1.63</v>
      </c>
      <c r="U40" s="20">
        <v>2.2750000000000004</v>
      </c>
      <c r="V40" s="20">
        <v>1.1850000000000001</v>
      </c>
      <c r="W40" s="20">
        <v>1.3399999999999999</v>
      </c>
      <c r="X40" s="20">
        <v>2.12</v>
      </c>
      <c r="Y40" s="20">
        <v>1.5405</v>
      </c>
      <c r="Z40" s="20">
        <v>1</v>
      </c>
      <c r="AA40" s="20">
        <v>1.395</v>
      </c>
      <c r="AB40" s="20">
        <v>1.365</v>
      </c>
      <c r="AC40" s="20">
        <v>1.37</v>
      </c>
      <c r="AD40" s="20">
        <v>0.86450000000000005</v>
      </c>
      <c r="AE40" s="20">
        <v>1.2450000000000001</v>
      </c>
      <c r="AF40" s="20">
        <v>1.0165</v>
      </c>
      <c r="AG40" s="20">
        <v>2.3579999999999997</v>
      </c>
      <c r="AH40" s="20">
        <v>1.0509999999999999</v>
      </c>
      <c r="AI40" s="20">
        <v>1.5065</v>
      </c>
      <c r="AJ40" s="20">
        <v>1.5874999999999999</v>
      </c>
      <c r="AK40" s="20">
        <v>1.9704999999999999</v>
      </c>
      <c r="AL40" s="20">
        <v>1.772</v>
      </c>
      <c r="AM40" s="20">
        <v>1.5305</v>
      </c>
      <c r="AN40" s="20">
        <v>1.1879999999999999</v>
      </c>
      <c r="AO40" s="20">
        <v>0.95650000000000002</v>
      </c>
      <c r="AP40" s="20">
        <v>1.2189999999999999</v>
      </c>
      <c r="AQ40" s="20">
        <v>0.95599999999999996</v>
      </c>
      <c r="AR40" s="20">
        <v>0.45350000000000001</v>
      </c>
      <c r="AS40" s="20">
        <v>1.113</v>
      </c>
      <c r="AT40" s="20">
        <v>1.286</v>
      </c>
      <c r="AU40" s="20">
        <v>0.85599999999999998</v>
      </c>
    </row>
    <row r="41" spans="1:47">
      <c r="A41" s="15" t="s">
        <v>62</v>
      </c>
      <c r="B41" s="20">
        <v>2.4050000000000002</v>
      </c>
      <c r="C41" s="20">
        <v>4.8366666666666669</v>
      </c>
      <c r="D41" s="20">
        <v>4.2433333333333332</v>
      </c>
      <c r="E41" s="20">
        <v>6.1566666666666663</v>
      </c>
      <c r="F41" s="20">
        <v>4.4166666666666661</v>
      </c>
      <c r="G41" s="20">
        <v>2.083333333333333</v>
      </c>
      <c r="H41" s="20">
        <v>4.8933333333333335</v>
      </c>
      <c r="I41" s="20">
        <v>4.2633333333333328</v>
      </c>
      <c r="J41" s="20">
        <v>4.91</v>
      </c>
      <c r="K41" s="20">
        <v>4.1766666666666667</v>
      </c>
      <c r="L41" s="20">
        <v>4.1033333333333344</v>
      </c>
      <c r="M41" s="20">
        <v>2.14</v>
      </c>
      <c r="N41" s="20">
        <v>3.6766666666666663</v>
      </c>
      <c r="O41" s="20">
        <v>4.3233333333333333</v>
      </c>
      <c r="P41" s="20">
        <v>3.97</v>
      </c>
      <c r="Q41" s="20">
        <v>14.885000000000002</v>
      </c>
      <c r="R41" s="20">
        <v>3.7549999999999999</v>
      </c>
      <c r="S41" s="20">
        <v>4.7750000000000004</v>
      </c>
      <c r="T41" s="20">
        <v>5.23</v>
      </c>
      <c r="U41" s="20">
        <v>6.8100000000000005</v>
      </c>
      <c r="V41" s="20">
        <v>3.7749999999999999</v>
      </c>
      <c r="W41" s="20">
        <v>4.165</v>
      </c>
      <c r="X41" s="20">
        <v>6.41</v>
      </c>
      <c r="Y41" s="20">
        <v>4.8599999999999994</v>
      </c>
      <c r="Z41" s="20">
        <v>3.6</v>
      </c>
      <c r="AA41" s="20">
        <v>4.9749999999999996</v>
      </c>
      <c r="AB41" s="20">
        <v>4.6850000000000005</v>
      </c>
      <c r="AC41" s="20">
        <v>5.165</v>
      </c>
      <c r="AD41" s="20">
        <v>3.46</v>
      </c>
      <c r="AE41" s="20">
        <v>4.2949999999999999</v>
      </c>
      <c r="AF41" s="20">
        <v>3.55</v>
      </c>
      <c r="AG41" s="20">
        <v>7.9849999999999994</v>
      </c>
      <c r="AH41" s="20">
        <v>4.2300000000000004</v>
      </c>
      <c r="AI41" s="20">
        <v>4.8699999999999992</v>
      </c>
      <c r="AJ41" s="20">
        <v>5.0350000000000001</v>
      </c>
      <c r="AK41" s="20">
        <v>6.415</v>
      </c>
      <c r="AL41" s="20">
        <v>5.625</v>
      </c>
      <c r="AM41" s="20">
        <v>4.5250000000000004</v>
      </c>
      <c r="AN41" s="20">
        <v>3.605</v>
      </c>
      <c r="AO41" s="20">
        <v>3.8049999999999997</v>
      </c>
      <c r="AP41" s="20">
        <v>4.1400000000000006</v>
      </c>
      <c r="AQ41" s="20">
        <v>3.585</v>
      </c>
      <c r="AR41" s="20">
        <v>1.7949999999999999</v>
      </c>
      <c r="AS41" s="20">
        <v>3.56</v>
      </c>
      <c r="AT41" s="20">
        <v>5.2050000000000001</v>
      </c>
      <c r="AU41" s="20">
        <v>2.7800000000000002</v>
      </c>
    </row>
    <row r="42" spans="1:47">
      <c r="A42" s="15" t="s">
        <v>63</v>
      </c>
      <c r="B42" s="20">
        <v>0.42699999999999999</v>
      </c>
      <c r="C42" s="20">
        <v>0.85133333333333328</v>
      </c>
      <c r="D42" s="20">
        <v>0.68299999999999994</v>
      </c>
      <c r="E42" s="20">
        <v>0.98099999999999987</v>
      </c>
      <c r="F42" s="20">
        <v>0.73999999999999988</v>
      </c>
      <c r="G42" s="20">
        <v>0.40000000000000008</v>
      </c>
      <c r="H42" s="20">
        <v>0.80599999999999994</v>
      </c>
      <c r="I42" s="20">
        <v>0.71366666666666667</v>
      </c>
      <c r="J42" s="20">
        <v>0.81066666666666665</v>
      </c>
      <c r="K42" s="20">
        <v>0.61599999999999999</v>
      </c>
      <c r="L42" s="20">
        <v>0.66066666666666662</v>
      </c>
      <c r="M42" s="20">
        <v>0.40233333333333338</v>
      </c>
      <c r="N42" s="20">
        <v>0.6253333333333333</v>
      </c>
      <c r="O42" s="20">
        <v>0.70633333333333326</v>
      </c>
      <c r="P42" s="20">
        <v>0.66033333333333333</v>
      </c>
      <c r="Q42" s="20">
        <v>2.02</v>
      </c>
      <c r="R42" s="20">
        <v>0.66200000000000003</v>
      </c>
      <c r="S42" s="20">
        <v>0.75600000000000001</v>
      </c>
      <c r="T42" s="20">
        <v>0.86899999999999999</v>
      </c>
      <c r="U42" s="20">
        <v>1.0509999999999999</v>
      </c>
      <c r="V42" s="20">
        <v>0.66250000000000009</v>
      </c>
      <c r="W42" s="20">
        <v>0.745</v>
      </c>
      <c r="X42" s="20">
        <v>0.90900000000000003</v>
      </c>
      <c r="Y42" s="20">
        <v>0.85099999999999998</v>
      </c>
      <c r="Z42" s="20">
        <v>0.61499999999999999</v>
      </c>
      <c r="AA42" s="20">
        <v>0.80049999999999999</v>
      </c>
      <c r="AB42" s="20">
        <v>0.74</v>
      </c>
      <c r="AC42" s="20">
        <v>0.879</v>
      </c>
      <c r="AD42" s="20">
        <v>0.54349999999999998</v>
      </c>
      <c r="AE42" s="20">
        <v>0.68200000000000005</v>
      </c>
      <c r="AF42" s="20">
        <v>0.66</v>
      </c>
      <c r="AG42" s="20">
        <v>1.1639999999999999</v>
      </c>
      <c r="AH42" s="20">
        <v>0.749</v>
      </c>
      <c r="AI42" s="20">
        <v>0.79700000000000004</v>
      </c>
      <c r="AJ42" s="20">
        <v>0.75</v>
      </c>
      <c r="AK42" s="20">
        <v>1.0089999999999999</v>
      </c>
      <c r="AL42" s="20">
        <v>0.82750000000000001</v>
      </c>
      <c r="AM42" s="20">
        <v>0.63549999999999995</v>
      </c>
      <c r="AN42" s="20">
        <v>0.623</v>
      </c>
      <c r="AO42" s="20">
        <v>0.64</v>
      </c>
      <c r="AP42" s="20">
        <v>0.70299999999999996</v>
      </c>
      <c r="AQ42" s="20">
        <v>0.59050000000000002</v>
      </c>
      <c r="AR42" s="20">
        <v>0.29100000000000004</v>
      </c>
      <c r="AS42" s="20">
        <v>0.63</v>
      </c>
      <c r="AT42" s="20">
        <v>0.88700000000000001</v>
      </c>
      <c r="AU42" s="20">
        <v>0.47050000000000003</v>
      </c>
    </row>
    <row r="43" spans="1:47">
      <c r="A43" s="15" t="s">
        <v>64</v>
      </c>
      <c r="B43" s="20">
        <v>3.0249999999999999</v>
      </c>
      <c r="C43" s="20">
        <v>5.8566666666666665</v>
      </c>
      <c r="D43" s="20">
        <v>4.58</v>
      </c>
      <c r="E43" s="20">
        <v>6.37</v>
      </c>
      <c r="F43" s="20">
        <v>5.663333333333334</v>
      </c>
      <c r="G43" s="20">
        <v>3.0866666666666664</v>
      </c>
      <c r="H43" s="20">
        <v>5.2866666666666671</v>
      </c>
      <c r="I43" s="20">
        <v>5.0333333333333332</v>
      </c>
      <c r="J43" s="20">
        <v>5.47</v>
      </c>
      <c r="K43" s="20">
        <v>4.2933333333333339</v>
      </c>
      <c r="L43" s="20">
        <v>4.71</v>
      </c>
      <c r="M43" s="20">
        <v>3.11</v>
      </c>
      <c r="N43" s="20">
        <v>4.2066666666666661</v>
      </c>
      <c r="O43" s="20">
        <v>4.9033333333333333</v>
      </c>
      <c r="P43" s="20">
        <v>4.6566666666666663</v>
      </c>
      <c r="Q43" s="20">
        <v>12.51</v>
      </c>
      <c r="R43" s="20">
        <v>4.32</v>
      </c>
      <c r="S43" s="20">
        <v>5.6099999999999994</v>
      </c>
      <c r="T43" s="20">
        <v>5.84</v>
      </c>
      <c r="U43" s="20">
        <v>6.1549999999999994</v>
      </c>
      <c r="V43" s="20">
        <v>4.29</v>
      </c>
      <c r="W43" s="20">
        <v>5.26</v>
      </c>
      <c r="X43" s="20">
        <v>5.07</v>
      </c>
      <c r="Y43" s="20">
        <v>5.2799999999999994</v>
      </c>
      <c r="Z43" s="20">
        <v>4.4700000000000006</v>
      </c>
      <c r="AA43" s="20">
        <v>5.4</v>
      </c>
      <c r="AB43" s="20">
        <v>4.95</v>
      </c>
      <c r="AC43" s="20">
        <v>6.17</v>
      </c>
      <c r="AD43" s="20">
        <v>3.67</v>
      </c>
      <c r="AE43" s="20">
        <v>5.24</v>
      </c>
      <c r="AF43" s="20">
        <v>4.4800000000000004</v>
      </c>
      <c r="AG43" s="20">
        <v>6.8250000000000002</v>
      </c>
      <c r="AH43" s="20">
        <v>5.1449999999999996</v>
      </c>
      <c r="AI43" s="20">
        <v>5.12</v>
      </c>
      <c r="AJ43" s="20">
        <v>4.6950000000000003</v>
      </c>
      <c r="AK43" s="20">
        <v>6.3550000000000004</v>
      </c>
      <c r="AL43" s="20">
        <v>5.1999999999999993</v>
      </c>
      <c r="AM43" s="20">
        <v>3.6850000000000001</v>
      </c>
      <c r="AN43" s="20">
        <v>4.0250000000000004</v>
      </c>
      <c r="AO43" s="20">
        <v>4.26</v>
      </c>
      <c r="AP43" s="20">
        <v>4.6099999999999994</v>
      </c>
      <c r="AQ43" s="20">
        <v>4.0749999999999993</v>
      </c>
      <c r="AR43" s="20">
        <v>1.905</v>
      </c>
      <c r="AS43" s="20">
        <v>4.16</v>
      </c>
      <c r="AT43" s="20">
        <v>6.2650000000000006</v>
      </c>
      <c r="AU43" s="20">
        <v>3.37</v>
      </c>
    </row>
    <row r="44" spans="1:47">
      <c r="A44" s="15" t="s">
        <v>65</v>
      </c>
      <c r="B44" s="20">
        <v>0.69900000000000007</v>
      </c>
      <c r="C44" s="20">
        <v>1.2290000000000001</v>
      </c>
      <c r="D44" s="20">
        <v>0.97533333333333339</v>
      </c>
      <c r="E44" s="20">
        <v>1.3426666666666669</v>
      </c>
      <c r="F44" s="20">
        <v>1.3460000000000001</v>
      </c>
      <c r="G44" s="20">
        <v>0.66466666666666663</v>
      </c>
      <c r="H44" s="20">
        <v>1.0223333333333333</v>
      </c>
      <c r="I44" s="20">
        <v>1.087</v>
      </c>
      <c r="J44" s="20">
        <v>1.1399999999999999</v>
      </c>
      <c r="K44" s="20">
        <v>0.88233333333333341</v>
      </c>
      <c r="L44" s="20">
        <v>0.94533333333333347</v>
      </c>
      <c r="M44" s="20">
        <v>0.68066666666666664</v>
      </c>
      <c r="N44" s="20">
        <v>0.93199999999999994</v>
      </c>
      <c r="O44" s="20">
        <v>1.0109999999999999</v>
      </c>
      <c r="P44" s="20">
        <v>0.94700000000000006</v>
      </c>
      <c r="Q44" s="20">
        <v>2.54</v>
      </c>
      <c r="R44" s="20">
        <v>0.92600000000000005</v>
      </c>
      <c r="S44" s="20">
        <v>1.1234999999999999</v>
      </c>
      <c r="T44" s="20">
        <v>1.198</v>
      </c>
      <c r="U44" s="20">
        <v>1.153</v>
      </c>
      <c r="V44" s="20">
        <v>0.875</v>
      </c>
      <c r="W44" s="20">
        <v>1.2215</v>
      </c>
      <c r="X44" s="20">
        <v>1.169</v>
      </c>
      <c r="Y44" s="20">
        <v>1.0385</v>
      </c>
      <c r="Z44" s="20">
        <v>0.96299999999999997</v>
      </c>
      <c r="AA44" s="20">
        <v>1.0865</v>
      </c>
      <c r="AB44" s="20">
        <v>1.0705</v>
      </c>
      <c r="AC44" s="20">
        <v>1.355</v>
      </c>
      <c r="AD44" s="20">
        <v>0.87850000000000006</v>
      </c>
      <c r="AE44" s="20">
        <v>1.0425</v>
      </c>
      <c r="AF44" s="20">
        <v>0.95649999999999991</v>
      </c>
      <c r="AG44" s="20">
        <v>1.2759999999999998</v>
      </c>
      <c r="AH44" s="20">
        <v>1.1320000000000001</v>
      </c>
      <c r="AI44" s="20">
        <v>1.056</v>
      </c>
      <c r="AJ44" s="20">
        <v>0.93149999999999999</v>
      </c>
      <c r="AK44" s="20">
        <v>1.1859999999999999</v>
      </c>
      <c r="AL44" s="20">
        <v>1.0154999999999998</v>
      </c>
      <c r="AM44" s="20">
        <v>0.65600000000000003</v>
      </c>
      <c r="AN44" s="20">
        <v>0.82799999999999996</v>
      </c>
      <c r="AO44" s="20">
        <v>0.89349999999999996</v>
      </c>
      <c r="AP44" s="20">
        <v>0.99750000000000005</v>
      </c>
      <c r="AQ44" s="20">
        <v>0.86599999999999999</v>
      </c>
      <c r="AR44" s="20">
        <v>0.41349999999999998</v>
      </c>
      <c r="AS44" s="20">
        <v>0.84299999999999997</v>
      </c>
      <c r="AT44" s="20">
        <v>1.3174999999999999</v>
      </c>
      <c r="AU44" s="20">
        <v>0.6745000000000001</v>
      </c>
    </row>
    <row r="45" spans="1:47">
      <c r="A45" s="15" t="s">
        <v>66</v>
      </c>
      <c r="B45" s="20">
        <v>1.7650000000000001</v>
      </c>
      <c r="C45" s="20">
        <v>3.6666666666666665</v>
      </c>
      <c r="D45" s="20">
        <v>2.8800000000000003</v>
      </c>
      <c r="E45" s="20">
        <v>3.7733333333333334</v>
      </c>
      <c r="F45" s="20">
        <v>4.5166666666666666</v>
      </c>
      <c r="G45" s="20">
        <v>2.036</v>
      </c>
      <c r="H45" s="20">
        <v>3.1066666666666669</v>
      </c>
      <c r="I45" s="20">
        <v>3.08</v>
      </c>
      <c r="J45" s="20">
        <v>3.33</v>
      </c>
      <c r="K45" s="20">
        <v>2.5633333333333335</v>
      </c>
      <c r="L45" s="20">
        <v>2.8033333333333332</v>
      </c>
      <c r="M45" s="20">
        <v>1.9966666666666664</v>
      </c>
      <c r="N45" s="20">
        <v>2.7466666666666666</v>
      </c>
      <c r="O45" s="20">
        <v>3.0100000000000002</v>
      </c>
      <c r="P45" s="20">
        <v>2.7733333333333334</v>
      </c>
      <c r="Q45" s="20">
        <v>6.98</v>
      </c>
      <c r="R45" s="20">
        <v>2.5549999999999997</v>
      </c>
      <c r="S45" s="20">
        <v>3.08</v>
      </c>
      <c r="T45" s="20">
        <v>3.2649999999999997</v>
      </c>
      <c r="U45" s="20">
        <v>2.8849999999999998</v>
      </c>
      <c r="V45" s="20">
        <v>2.3650000000000002</v>
      </c>
      <c r="W45" s="20">
        <v>3.0750000000000002</v>
      </c>
      <c r="X45" s="20">
        <v>2.54</v>
      </c>
      <c r="Y45" s="20">
        <v>2.875</v>
      </c>
      <c r="Z45" s="20">
        <v>2.8650000000000002</v>
      </c>
      <c r="AA45" s="20">
        <v>3.085</v>
      </c>
      <c r="AB45" s="20">
        <v>3.0649999999999999</v>
      </c>
      <c r="AC45" s="20">
        <v>4.1150000000000002</v>
      </c>
      <c r="AD45" s="20">
        <v>2.54</v>
      </c>
      <c r="AE45" s="20">
        <v>3.0649999999999999</v>
      </c>
      <c r="AF45" s="20">
        <v>2.8449999999999998</v>
      </c>
      <c r="AG45" s="20">
        <v>3.3099999999999996</v>
      </c>
      <c r="AH45" s="20">
        <v>3.34</v>
      </c>
      <c r="AI45" s="20">
        <v>2.9850000000000003</v>
      </c>
      <c r="AJ45" s="20">
        <v>2.69</v>
      </c>
      <c r="AK45" s="20">
        <v>3.39</v>
      </c>
      <c r="AL45" s="20">
        <v>2.7850000000000001</v>
      </c>
      <c r="AM45" s="20">
        <v>1.8155000000000001</v>
      </c>
      <c r="AN45" s="20">
        <v>2.42</v>
      </c>
      <c r="AO45" s="20">
        <v>2.4994999999999998</v>
      </c>
      <c r="AP45" s="20">
        <v>2.87</v>
      </c>
      <c r="AQ45" s="20">
        <v>2.56</v>
      </c>
      <c r="AR45" s="20">
        <v>1.1850000000000001</v>
      </c>
      <c r="AS45" s="20">
        <v>2.5099999999999998</v>
      </c>
      <c r="AT45" s="20">
        <v>3.9050000000000002</v>
      </c>
      <c r="AU45" s="20">
        <v>1.9550000000000001</v>
      </c>
    </row>
    <row r="46" spans="1:47">
      <c r="A46" s="15" t="s">
        <v>67</v>
      </c>
      <c r="B46" s="20">
        <v>0.2545</v>
      </c>
      <c r="C46" s="20">
        <v>0.52066666666666672</v>
      </c>
      <c r="D46" s="20">
        <v>0.40633333333333327</v>
      </c>
      <c r="E46" s="20">
        <v>0.50233333333333341</v>
      </c>
      <c r="F46" s="20">
        <v>0.67400000000000004</v>
      </c>
      <c r="G46" s="20">
        <v>0.28466666666666662</v>
      </c>
      <c r="H46" s="20">
        <v>0.41933333333333334</v>
      </c>
      <c r="I46" s="20">
        <v>0.42799999999999999</v>
      </c>
      <c r="J46" s="20">
        <v>0.44866666666666671</v>
      </c>
      <c r="K46" s="20">
        <v>0.35333333333333333</v>
      </c>
      <c r="L46" s="20">
        <v>0.38400000000000006</v>
      </c>
      <c r="M46" s="20">
        <v>0.27999999999999997</v>
      </c>
      <c r="N46" s="20">
        <v>0.34733333333333333</v>
      </c>
      <c r="O46" s="20">
        <v>0.40466666666666667</v>
      </c>
      <c r="P46" s="20">
        <v>0.39466666666666672</v>
      </c>
      <c r="Q46" s="20">
        <v>0.875</v>
      </c>
      <c r="R46" s="20">
        <v>0.34599999999999997</v>
      </c>
      <c r="S46" s="20">
        <v>0.41449999999999998</v>
      </c>
      <c r="T46" s="20">
        <v>0.42049999999999998</v>
      </c>
      <c r="U46" s="20">
        <v>0.34899999999999998</v>
      </c>
      <c r="V46" s="20">
        <v>0.32200000000000001</v>
      </c>
      <c r="W46" s="20">
        <v>0.443</v>
      </c>
      <c r="X46" s="20">
        <v>0.35699999999999998</v>
      </c>
      <c r="Y46" s="20">
        <v>0.3745</v>
      </c>
      <c r="Z46" s="20">
        <v>0.4415</v>
      </c>
      <c r="AA46" s="20">
        <v>0.40200000000000002</v>
      </c>
      <c r="AB46" s="20">
        <v>0.38800000000000001</v>
      </c>
      <c r="AC46" s="20">
        <v>0.59200000000000008</v>
      </c>
      <c r="AD46" s="20">
        <v>0.35250000000000004</v>
      </c>
      <c r="AE46" s="20">
        <v>0.41700000000000004</v>
      </c>
      <c r="AF46" s="20">
        <v>0.41549999999999998</v>
      </c>
      <c r="AG46" s="20">
        <v>0.43049999999999999</v>
      </c>
      <c r="AH46" s="20">
        <v>0.46100000000000002</v>
      </c>
      <c r="AI46" s="20">
        <v>0.372</v>
      </c>
      <c r="AJ46" s="20">
        <v>0.33300000000000002</v>
      </c>
      <c r="AK46" s="20">
        <v>0.45</v>
      </c>
      <c r="AL46" s="20">
        <v>0.34899999999999998</v>
      </c>
      <c r="AM46" s="20">
        <v>0.24399999999999999</v>
      </c>
      <c r="AN46" s="20">
        <v>0.33600000000000002</v>
      </c>
      <c r="AO46" s="20">
        <v>0.32050000000000001</v>
      </c>
      <c r="AP46" s="20">
        <v>0.39750000000000002</v>
      </c>
      <c r="AQ46" s="20">
        <v>0.34100000000000003</v>
      </c>
      <c r="AR46" s="20">
        <v>0.16749999999999998</v>
      </c>
      <c r="AS46" s="20">
        <v>0.33050000000000002</v>
      </c>
      <c r="AT46" s="20">
        <v>0.53649999999999998</v>
      </c>
      <c r="AU46" s="20">
        <v>0.29699999999999999</v>
      </c>
    </row>
    <row r="47" spans="1:47">
      <c r="A47" s="15" t="s">
        <v>68</v>
      </c>
      <c r="B47" s="20">
        <v>1.57</v>
      </c>
      <c r="C47" s="20">
        <v>3.3699999999999997</v>
      </c>
      <c r="D47" s="20">
        <v>2.5366666666666666</v>
      </c>
      <c r="E47" s="20">
        <v>3.2533333333333334</v>
      </c>
      <c r="F47" s="20">
        <v>4.82</v>
      </c>
      <c r="G47" s="20">
        <v>1.9330000000000001</v>
      </c>
      <c r="H47" s="20">
        <v>2.8266666666666667</v>
      </c>
      <c r="I47" s="20">
        <v>2.7833333333333332</v>
      </c>
      <c r="J47" s="20">
        <v>2.9633333333333334</v>
      </c>
      <c r="K47" s="20">
        <v>2.436666666666667</v>
      </c>
      <c r="L47" s="20">
        <v>2.5933333333333333</v>
      </c>
      <c r="M47" s="20">
        <v>1.9066666666666665</v>
      </c>
      <c r="N47" s="20">
        <v>2.2833333333333332</v>
      </c>
      <c r="O47" s="20">
        <v>2.7133333333333334</v>
      </c>
      <c r="P47" s="20">
        <v>2.4966666666666666</v>
      </c>
      <c r="Q47" s="20">
        <v>5.665</v>
      </c>
      <c r="R47" s="20">
        <v>2.355</v>
      </c>
      <c r="S47" s="20">
        <v>3.0700000000000003</v>
      </c>
      <c r="T47" s="20">
        <v>2.9950000000000001</v>
      </c>
      <c r="U47" s="20">
        <v>1.98</v>
      </c>
      <c r="V47" s="20">
        <v>2.395</v>
      </c>
      <c r="W47" s="20">
        <v>3.1500000000000004</v>
      </c>
      <c r="X47" s="20">
        <v>2.54</v>
      </c>
      <c r="Y47" s="20">
        <v>2.6349999999999998</v>
      </c>
      <c r="Z47" s="20">
        <v>2.8899999999999997</v>
      </c>
      <c r="AA47" s="20">
        <v>2.91</v>
      </c>
      <c r="AB47" s="20">
        <v>2.7050000000000001</v>
      </c>
      <c r="AC47" s="20">
        <v>3.7050000000000001</v>
      </c>
      <c r="AD47" s="20">
        <v>2.3600000000000003</v>
      </c>
      <c r="AE47" s="20">
        <v>2.8049999999999997</v>
      </c>
      <c r="AF47" s="20">
        <v>2.5750000000000002</v>
      </c>
      <c r="AG47" s="20">
        <v>2.5300000000000002</v>
      </c>
      <c r="AH47" s="20">
        <v>3.0150000000000001</v>
      </c>
      <c r="AI47" s="20">
        <v>2.59</v>
      </c>
      <c r="AJ47" s="20">
        <v>2.2549999999999999</v>
      </c>
      <c r="AK47" s="20">
        <v>2.67</v>
      </c>
      <c r="AL47" s="20">
        <v>2.3049999999999997</v>
      </c>
      <c r="AM47" s="20">
        <v>1.425</v>
      </c>
      <c r="AN47" s="20">
        <v>2.19</v>
      </c>
      <c r="AO47" s="20">
        <v>2.13</v>
      </c>
      <c r="AP47" s="20">
        <v>2.5</v>
      </c>
      <c r="AQ47" s="20">
        <v>2.3849999999999998</v>
      </c>
      <c r="AR47" s="20">
        <v>1.125</v>
      </c>
      <c r="AS47" s="20">
        <v>2.16</v>
      </c>
      <c r="AT47" s="20">
        <v>3.58</v>
      </c>
      <c r="AU47" s="20">
        <v>1.91</v>
      </c>
    </row>
    <row r="48" spans="1:47">
      <c r="A48" s="15" t="s">
        <v>69</v>
      </c>
      <c r="B48" s="20">
        <v>0.249</v>
      </c>
      <c r="C48" s="20">
        <v>0.48900000000000005</v>
      </c>
      <c r="D48" s="20">
        <v>0.39166666666666661</v>
      </c>
      <c r="E48" s="20">
        <v>0.47533333333333333</v>
      </c>
      <c r="F48" s="20">
        <v>0.78500000000000003</v>
      </c>
      <c r="G48" s="20">
        <v>0.27133333333333332</v>
      </c>
      <c r="H48" s="20">
        <v>0.40666666666666673</v>
      </c>
      <c r="I48" s="20">
        <v>0.39700000000000002</v>
      </c>
      <c r="J48" s="20">
        <v>0.44566666666666666</v>
      </c>
      <c r="K48" s="20">
        <v>0.35133333333333333</v>
      </c>
      <c r="L48" s="20">
        <v>0.36833333333333335</v>
      </c>
      <c r="M48" s="20">
        <v>0.26600000000000001</v>
      </c>
      <c r="N48" s="20">
        <v>0.34100000000000003</v>
      </c>
      <c r="O48" s="20">
        <v>0.38933333333333336</v>
      </c>
      <c r="P48" s="20">
        <v>0.3666666666666667</v>
      </c>
      <c r="Q48" s="20">
        <v>0.85199999999999998</v>
      </c>
      <c r="R48" s="20">
        <v>0.29649999999999999</v>
      </c>
      <c r="S48" s="20">
        <v>0.42199999999999999</v>
      </c>
      <c r="T48" s="20">
        <v>0.45150000000000001</v>
      </c>
      <c r="U48" s="20">
        <v>0.28949999999999998</v>
      </c>
      <c r="V48" s="20">
        <v>0.33450000000000002</v>
      </c>
      <c r="W48" s="20">
        <v>0.4395</v>
      </c>
      <c r="X48" s="20">
        <v>0.33700000000000002</v>
      </c>
      <c r="Y48" s="20">
        <v>0.33100000000000002</v>
      </c>
      <c r="Z48" s="20">
        <v>0.43300000000000005</v>
      </c>
      <c r="AA48" s="20">
        <v>0.42000000000000004</v>
      </c>
      <c r="AB48" s="20">
        <v>0.39150000000000001</v>
      </c>
      <c r="AC48" s="20">
        <v>0.55299999999999994</v>
      </c>
      <c r="AD48" s="20">
        <v>0.35749999999999998</v>
      </c>
      <c r="AE48" s="20">
        <v>0.38</v>
      </c>
      <c r="AF48" s="20">
        <v>0.39050000000000001</v>
      </c>
      <c r="AG48" s="20">
        <v>0.36</v>
      </c>
      <c r="AH48" s="20">
        <v>0.44600000000000001</v>
      </c>
      <c r="AI48" s="20">
        <v>0.38150000000000001</v>
      </c>
      <c r="AJ48" s="20">
        <v>0.34699999999999998</v>
      </c>
      <c r="AK48" s="20">
        <v>0.373</v>
      </c>
      <c r="AL48" s="20">
        <v>0.32550000000000001</v>
      </c>
      <c r="AM48" s="20">
        <v>0.20800000000000002</v>
      </c>
      <c r="AN48" s="20">
        <v>0.3175</v>
      </c>
      <c r="AO48" s="20">
        <v>0.3095</v>
      </c>
      <c r="AP48" s="20">
        <v>0.36199999999999999</v>
      </c>
      <c r="AQ48" s="20">
        <v>0.34099999999999997</v>
      </c>
      <c r="AR48" s="20">
        <v>0.16500000000000001</v>
      </c>
      <c r="AS48" s="20">
        <v>0.32600000000000001</v>
      </c>
      <c r="AT48" s="20">
        <v>0.53100000000000003</v>
      </c>
      <c r="AU48" s="20">
        <v>0.26749999999999996</v>
      </c>
    </row>
    <row r="49" spans="1:47">
      <c r="A49" s="15" t="s">
        <v>70</v>
      </c>
      <c r="B49" s="20">
        <v>1.415</v>
      </c>
      <c r="C49" s="20">
        <v>3.8666666666666671</v>
      </c>
      <c r="D49" s="20">
        <v>2.6133333333333333</v>
      </c>
      <c r="E49" s="20">
        <v>3.8433333333333333</v>
      </c>
      <c r="F49" s="20">
        <v>5.1266666666666678</v>
      </c>
      <c r="G49" s="20">
        <v>1.3146666666666667</v>
      </c>
      <c r="H49" s="20">
        <v>3.01</v>
      </c>
      <c r="I49" s="20">
        <v>2.4166666666666665</v>
      </c>
      <c r="J49" s="20">
        <v>2.67</v>
      </c>
      <c r="K49" s="20">
        <v>2.9233333333333333</v>
      </c>
      <c r="L49" s="20">
        <v>2.31</v>
      </c>
      <c r="M49" s="20">
        <v>1.1063333333333334</v>
      </c>
      <c r="N49" s="20">
        <v>2.686666666666667</v>
      </c>
      <c r="O49" s="20">
        <v>2.3643333333333332</v>
      </c>
      <c r="P49" s="20">
        <v>2.3266666666666667</v>
      </c>
      <c r="Q49" s="20">
        <v>14.8</v>
      </c>
      <c r="R49" s="20">
        <v>2.2850000000000001</v>
      </c>
      <c r="S49" s="20">
        <v>2.6399999999999997</v>
      </c>
      <c r="T49" s="20">
        <v>3.13</v>
      </c>
      <c r="U49" s="20">
        <v>3.84</v>
      </c>
      <c r="V49" s="20">
        <v>2.2599999999999998</v>
      </c>
      <c r="W49" s="20">
        <v>2.2249999999999996</v>
      </c>
      <c r="X49" s="20">
        <v>3.9</v>
      </c>
      <c r="Y49" s="20">
        <v>2.9950000000000001</v>
      </c>
      <c r="Z49" s="20">
        <v>2.8049999999999997</v>
      </c>
      <c r="AA49" s="20">
        <v>2.59</v>
      </c>
      <c r="AB49" s="20">
        <v>2.6849999999999996</v>
      </c>
      <c r="AC49" s="20">
        <v>2.79</v>
      </c>
      <c r="AD49" s="20">
        <v>1.6749999999999998</v>
      </c>
      <c r="AE49" s="20">
        <v>2.5350000000000001</v>
      </c>
      <c r="AF49" s="20">
        <v>2.1459999999999999</v>
      </c>
      <c r="AG49" s="20">
        <v>4.875</v>
      </c>
      <c r="AH49" s="20">
        <v>2.34</v>
      </c>
      <c r="AI49" s="20">
        <v>3.22</v>
      </c>
      <c r="AJ49" s="20">
        <v>3.6100000000000003</v>
      </c>
      <c r="AK49" s="20">
        <v>3.7</v>
      </c>
      <c r="AL49" s="20">
        <v>3.08</v>
      </c>
      <c r="AM49" s="20">
        <v>3.14</v>
      </c>
      <c r="AN49" s="20">
        <v>2</v>
      </c>
      <c r="AO49" s="20">
        <v>2.2149999999999999</v>
      </c>
      <c r="AP49" s="20">
        <v>2.355</v>
      </c>
      <c r="AQ49" s="20">
        <v>2.0300000000000002</v>
      </c>
      <c r="AR49" s="20">
        <v>0.85499999999999998</v>
      </c>
      <c r="AS49" s="20">
        <v>2.0599999999999996</v>
      </c>
      <c r="AT49" s="20">
        <v>2.9850000000000003</v>
      </c>
      <c r="AU49" s="20">
        <v>1.67</v>
      </c>
    </row>
    <row r="50" spans="1:47">
      <c r="A50" s="15" t="s">
        <v>71</v>
      </c>
      <c r="B50" s="20">
        <v>0.183</v>
      </c>
      <c r="C50" s="20">
        <v>0.83999999999999986</v>
      </c>
      <c r="D50" s="20" t="s">
        <v>105</v>
      </c>
      <c r="E50" s="20">
        <v>1.2433333333333332</v>
      </c>
      <c r="F50" s="20">
        <v>0.54566666666666663</v>
      </c>
      <c r="G50" s="20" t="s">
        <v>105</v>
      </c>
      <c r="H50" s="20">
        <v>0.5073333333333333</v>
      </c>
      <c r="I50" s="20">
        <v>0.31266666666666665</v>
      </c>
      <c r="J50" s="20">
        <v>0.34699999999999998</v>
      </c>
      <c r="K50" s="20">
        <v>0.58466666666666667</v>
      </c>
      <c r="L50" s="20" t="s">
        <v>105</v>
      </c>
      <c r="M50" s="20" t="s">
        <v>105</v>
      </c>
      <c r="N50" s="20">
        <v>0.26666666666666666</v>
      </c>
      <c r="O50" s="20" t="s">
        <v>105</v>
      </c>
      <c r="P50" s="20">
        <v>0.3136666666666667</v>
      </c>
      <c r="Q50" s="20">
        <v>5.98</v>
      </c>
      <c r="R50" s="20">
        <v>0.2185</v>
      </c>
      <c r="S50" s="20">
        <v>0.2495</v>
      </c>
      <c r="T50" s="20">
        <v>0.65800000000000003</v>
      </c>
      <c r="U50" s="20">
        <v>1.8599999999999999</v>
      </c>
      <c r="V50" s="20">
        <v>0.20750000000000002</v>
      </c>
      <c r="W50" s="20">
        <v>0.21299999999999999</v>
      </c>
      <c r="X50" s="20">
        <v>3.71</v>
      </c>
      <c r="Y50" s="20">
        <v>0.78449999999999998</v>
      </c>
      <c r="Z50" s="20">
        <v>0.39</v>
      </c>
      <c r="AA50" s="20">
        <v>0.192</v>
      </c>
      <c r="AB50" s="20">
        <v>0.217</v>
      </c>
      <c r="AC50" s="20">
        <v>0.19650000000000001</v>
      </c>
      <c r="AD50" s="20">
        <v>8.5499999999999993E-2</v>
      </c>
      <c r="AE50" s="20">
        <v>0.20600000000000002</v>
      </c>
      <c r="AF50" s="20">
        <v>0.1285</v>
      </c>
      <c r="AG50" s="20">
        <v>3.7335000000000003</v>
      </c>
      <c r="AH50" s="20">
        <v>0.11449999999999999</v>
      </c>
      <c r="AI50" s="20">
        <v>0.6865</v>
      </c>
      <c r="AJ50" s="20">
        <v>1.577</v>
      </c>
      <c r="AK50" s="20">
        <v>3.6539999999999999</v>
      </c>
      <c r="AL50" s="20">
        <v>2.4565000000000001</v>
      </c>
      <c r="AM50" s="20">
        <v>2.7189999999999999</v>
      </c>
      <c r="AN50" s="20">
        <v>0.22600000000000001</v>
      </c>
      <c r="AO50" s="20">
        <v>0.16799999999999998</v>
      </c>
      <c r="AP50" s="20">
        <v>0.24</v>
      </c>
      <c r="AQ50" s="20">
        <v>0.26500000000000001</v>
      </c>
      <c r="AR50" s="20">
        <v>4.07E-2</v>
      </c>
      <c r="AS50" s="20">
        <v>0.19500000000000001</v>
      </c>
      <c r="AT50" s="20">
        <v>0.25800000000000001</v>
      </c>
      <c r="AU50" s="20">
        <v>0.19600000000000001</v>
      </c>
    </row>
    <row r="51" spans="1:47">
      <c r="A51" s="15" t="s">
        <v>72</v>
      </c>
      <c r="B51" s="20">
        <v>2.46</v>
      </c>
      <c r="C51" s="20">
        <v>4.9899999999999993</v>
      </c>
      <c r="D51" s="20">
        <v>4.5966666666666667</v>
      </c>
      <c r="E51" s="20">
        <v>2.57</v>
      </c>
      <c r="F51" s="20">
        <v>5.6366666666666667</v>
      </c>
      <c r="G51" s="20">
        <v>2.9076666666666671</v>
      </c>
      <c r="H51" s="20">
        <v>2.78</v>
      </c>
      <c r="I51" s="20">
        <v>3.9766666666666666</v>
      </c>
      <c r="J51" s="20">
        <v>2.5033333333333334</v>
      </c>
      <c r="K51" s="20">
        <v>1.6379999999999999</v>
      </c>
      <c r="L51" s="20">
        <v>3.8633333333333333</v>
      </c>
      <c r="M51" s="20">
        <v>3.9733333333333332</v>
      </c>
      <c r="N51" s="20">
        <v>3.1799999999999997</v>
      </c>
      <c r="O51" s="20">
        <v>2.8109999999999999</v>
      </c>
      <c r="P51" s="20">
        <v>4.1333333333333337</v>
      </c>
      <c r="Q51" s="20">
        <v>5.3100000000000005</v>
      </c>
      <c r="R51" s="20">
        <v>3.0999999999999996</v>
      </c>
      <c r="S51" s="20">
        <v>4.0200000000000005</v>
      </c>
      <c r="T51" s="20">
        <v>3.3449999999999998</v>
      </c>
      <c r="U51" s="20">
        <v>5.2149999999999999</v>
      </c>
      <c r="V51" s="20">
        <v>2.74</v>
      </c>
      <c r="W51" s="20">
        <v>4.8800000000000008</v>
      </c>
      <c r="X51" s="20">
        <v>6.61</v>
      </c>
      <c r="Y51" s="20">
        <v>7.4499999999999993</v>
      </c>
      <c r="Z51" s="20">
        <v>4.8599999999999994</v>
      </c>
      <c r="AA51" s="20">
        <v>3.0549999999999997</v>
      </c>
      <c r="AB51" s="20">
        <v>3.4849999999999999</v>
      </c>
      <c r="AC51" s="20">
        <v>3.1399999999999997</v>
      </c>
      <c r="AD51" s="20">
        <v>3.0700000000000003</v>
      </c>
      <c r="AE51" s="20">
        <v>3.73</v>
      </c>
      <c r="AF51" s="20">
        <v>3.5649999999999999</v>
      </c>
      <c r="AG51" s="20">
        <v>6.4399999999999995</v>
      </c>
      <c r="AH51" s="20">
        <v>4.24</v>
      </c>
      <c r="AI51" s="20">
        <v>3.125</v>
      </c>
      <c r="AJ51" s="20">
        <v>1.9</v>
      </c>
      <c r="AK51" s="20">
        <v>10.734999999999999</v>
      </c>
      <c r="AL51" s="20">
        <v>1.6800000000000002</v>
      </c>
      <c r="AM51" s="20">
        <v>5.6099999999999994</v>
      </c>
      <c r="AN51" s="20">
        <v>3.18</v>
      </c>
      <c r="AO51" s="20">
        <v>1.1599999999999999</v>
      </c>
      <c r="AP51" s="20">
        <v>1.8450000000000002</v>
      </c>
      <c r="AQ51" s="20">
        <v>1.1200000000000001</v>
      </c>
      <c r="AR51" s="20">
        <v>31.844999999999999</v>
      </c>
      <c r="AS51" s="20">
        <v>2.9699999999999998</v>
      </c>
      <c r="AT51" s="20">
        <v>1.4350000000000001</v>
      </c>
      <c r="AU51" s="20">
        <v>0.6895</v>
      </c>
    </row>
    <row r="52" spans="1:47">
      <c r="A52" s="15" t="s">
        <v>73</v>
      </c>
      <c r="B52" s="20">
        <v>0.22450000000000001</v>
      </c>
      <c r="C52" s="20">
        <v>1.0646666666666667</v>
      </c>
      <c r="D52" s="20">
        <v>0.26100000000000001</v>
      </c>
      <c r="E52" s="20">
        <v>1.6326666666666665</v>
      </c>
      <c r="F52" s="20">
        <v>0.58199999999999996</v>
      </c>
      <c r="G52" s="20">
        <v>6.2099999999999995E-2</v>
      </c>
      <c r="H52" s="20">
        <v>0.58199999999999996</v>
      </c>
      <c r="I52" s="20">
        <v>0.33833333333333337</v>
      </c>
      <c r="J52" s="20">
        <v>0.41466666666666668</v>
      </c>
      <c r="K52" s="20">
        <v>0.68866666666666665</v>
      </c>
      <c r="L52" s="20">
        <v>0.17933333333333334</v>
      </c>
      <c r="M52" s="20">
        <v>0.12466666666666666</v>
      </c>
      <c r="N52" s="20">
        <v>0.3096666666666667</v>
      </c>
      <c r="O52" s="20">
        <v>0.217</v>
      </c>
      <c r="P52" s="20">
        <v>0.32966666666666666</v>
      </c>
      <c r="Q52" s="20">
        <v>8.9149999999999991</v>
      </c>
      <c r="R52" s="20">
        <v>0.24199999999999999</v>
      </c>
      <c r="S52" s="20">
        <v>0.3135</v>
      </c>
      <c r="T52" s="20">
        <v>0.83250000000000002</v>
      </c>
      <c r="U52" s="20">
        <v>2.62</v>
      </c>
      <c r="V52" s="20">
        <v>0.27749999999999997</v>
      </c>
      <c r="W52" s="20">
        <v>0.33250000000000002</v>
      </c>
      <c r="X52" s="20">
        <v>5.75</v>
      </c>
      <c r="Y52" s="20">
        <v>1.028</v>
      </c>
      <c r="Z52" s="20">
        <v>0.53100000000000003</v>
      </c>
      <c r="AA52" s="20">
        <v>0.23549999999999999</v>
      </c>
      <c r="AB52" s="20">
        <v>0.2135</v>
      </c>
      <c r="AC52" s="20">
        <v>0.21750000000000003</v>
      </c>
      <c r="AD52" s="20">
        <v>8.3999999999999991E-2</v>
      </c>
      <c r="AE52" s="20">
        <v>0.255</v>
      </c>
      <c r="AF52" s="20">
        <v>0.17299999999999999</v>
      </c>
      <c r="AG52" s="20">
        <v>5.35</v>
      </c>
      <c r="AH52" s="20">
        <v>0.17399999999999999</v>
      </c>
      <c r="AI52" s="20">
        <v>0.70499999999999996</v>
      </c>
      <c r="AJ52" s="20">
        <v>2.149</v>
      </c>
      <c r="AK52" s="20">
        <v>6</v>
      </c>
      <c r="AL52" s="20">
        <v>4.0329999999999995</v>
      </c>
      <c r="AM52" s="20">
        <v>3.84</v>
      </c>
      <c r="AN52" s="20">
        <v>0.255</v>
      </c>
      <c r="AO52" s="20">
        <v>0.20200000000000001</v>
      </c>
      <c r="AP52" s="20">
        <v>0.29299999999999998</v>
      </c>
      <c r="AQ52" s="20">
        <v>0.28749999999999998</v>
      </c>
      <c r="AR52" s="20">
        <v>5.0600000000000006E-2</v>
      </c>
      <c r="AS52" s="20">
        <v>0.23299999999999998</v>
      </c>
      <c r="AT52" s="20">
        <v>0.32300000000000001</v>
      </c>
      <c r="AU52" s="20">
        <v>0.219</v>
      </c>
    </row>
    <row r="53" spans="1:47" ht="16" thickBot="1">
      <c r="A53" s="24" t="s">
        <v>74</v>
      </c>
      <c r="B53" s="26">
        <v>0.192</v>
      </c>
      <c r="C53" s="26">
        <v>0.21266666666666667</v>
      </c>
      <c r="D53" s="26">
        <v>0.12633333333333333</v>
      </c>
      <c r="E53" s="26">
        <v>0.58033333333333326</v>
      </c>
      <c r="F53" s="26">
        <v>0.50800000000000001</v>
      </c>
      <c r="G53" s="26">
        <v>6.246666666666667E-2</v>
      </c>
      <c r="H53" s="26">
        <v>0.17666666666666667</v>
      </c>
      <c r="I53" s="26">
        <v>0.14333333333333334</v>
      </c>
      <c r="J53" s="26">
        <v>0.18533333333333335</v>
      </c>
      <c r="K53" s="26">
        <v>0.22466666666666668</v>
      </c>
      <c r="L53" s="26">
        <v>7.8E-2</v>
      </c>
      <c r="M53" s="26">
        <v>0.12533333333333332</v>
      </c>
      <c r="N53" s="26">
        <v>0.36033333333333334</v>
      </c>
      <c r="O53" s="26">
        <v>0.15133333333333332</v>
      </c>
      <c r="P53" s="26">
        <v>0.254</v>
      </c>
      <c r="Q53" s="26">
        <v>3.0649999999999999</v>
      </c>
      <c r="R53" s="26">
        <v>6.6000000000000003E-2</v>
      </c>
      <c r="S53" s="26">
        <v>7.2000000000000008E-2</v>
      </c>
      <c r="T53" s="26">
        <v>0.29600000000000004</v>
      </c>
      <c r="U53" s="26">
        <v>0.6915</v>
      </c>
      <c r="V53" s="26">
        <v>8.9499999999999996E-2</v>
      </c>
      <c r="W53" s="26">
        <v>8.9499999999999996E-2</v>
      </c>
      <c r="X53" s="26">
        <v>1.17</v>
      </c>
      <c r="Y53" s="26">
        <v>0.34799999999999998</v>
      </c>
      <c r="Z53" s="26">
        <v>0.13700000000000001</v>
      </c>
      <c r="AA53" s="26">
        <v>0.128</v>
      </c>
      <c r="AB53" s="26">
        <v>9.0499999999999997E-2</v>
      </c>
      <c r="AC53" s="26">
        <v>5.9499999999999997E-2</v>
      </c>
      <c r="AD53" s="26">
        <v>0.189</v>
      </c>
      <c r="AE53" s="26">
        <v>0.10650000000000001</v>
      </c>
      <c r="AF53" s="26">
        <v>0.316</v>
      </c>
      <c r="AG53" s="26">
        <v>1.2370000000000001</v>
      </c>
      <c r="AH53" s="26">
        <v>7.350000000000001E-2</v>
      </c>
      <c r="AI53" s="26">
        <v>0.47699999999999998</v>
      </c>
      <c r="AJ53" s="26">
        <v>0.69599999999999995</v>
      </c>
      <c r="AK53" s="26">
        <v>3.1870000000000003</v>
      </c>
      <c r="AL53" s="26">
        <v>0.97950000000000004</v>
      </c>
      <c r="AM53" s="26">
        <v>0.90400000000000003</v>
      </c>
      <c r="AN53" s="26">
        <v>0.26600000000000001</v>
      </c>
      <c r="AO53" s="26">
        <v>7.9000000000000001E-2</v>
      </c>
      <c r="AP53" s="26">
        <v>0.33850000000000002</v>
      </c>
      <c r="AQ53" s="26">
        <v>8.2500000000000004E-2</v>
      </c>
      <c r="AR53" s="26">
        <v>1.985E-2</v>
      </c>
      <c r="AS53" s="26">
        <v>0.10600000000000001</v>
      </c>
      <c r="AT53" s="26">
        <v>0.21099999999999999</v>
      </c>
      <c r="AU53" s="26">
        <v>0.64949999999999997</v>
      </c>
    </row>
  </sheetData>
  <conditionalFormatting sqref="B17:G17 I17:AS17">
    <cfRule type="cellIs" dxfId="10" priority="4" operator="lessThan">
      <formula>99</formula>
    </cfRule>
  </conditionalFormatting>
  <conditionalFormatting sqref="AU17">
    <cfRule type="cellIs" dxfId="9" priority="3" operator="lessThan">
      <formula>99</formula>
    </cfRule>
  </conditionalFormatting>
  <conditionalFormatting sqref="AT17">
    <cfRule type="cellIs" dxfId="8" priority="2" operator="lessThan">
      <formula>99</formula>
    </cfRule>
  </conditionalFormatting>
  <conditionalFormatting sqref="H17">
    <cfRule type="cellIs" dxfId="7" priority="1" operator="lessThan">
      <formula>99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8F997-6661-B947-9EE4-432C7E86A716}">
  <dimension ref="A1:AX53"/>
  <sheetViews>
    <sheetView topLeftCell="B1" workbookViewId="0">
      <selection activeCell="I1" sqref="I1:I1048576"/>
    </sheetView>
  </sheetViews>
  <sheetFormatPr baseColWidth="10" defaultRowHeight="15"/>
  <cols>
    <col min="1" max="1" width="10.83203125" style="15"/>
    <col min="2" max="2" width="10.83203125" style="17"/>
    <col min="3" max="16384" width="10.83203125" style="8"/>
  </cols>
  <sheetData>
    <row r="1" spans="1:50">
      <c r="A1" s="9" t="s">
        <v>106</v>
      </c>
      <c r="B1" s="2" t="s">
        <v>75</v>
      </c>
      <c r="C1" s="2" t="s">
        <v>146</v>
      </c>
      <c r="D1" s="2" t="s">
        <v>145</v>
      </c>
      <c r="E1" s="2" t="s">
        <v>144</v>
      </c>
      <c r="F1" s="2" t="s">
        <v>143</v>
      </c>
      <c r="G1" s="2" t="s">
        <v>142</v>
      </c>
      <c r="H1" s="2" t="s">
        <v>80</v>
      </c>
      <c r="I1" s="2" t="s">
        <v>141</v>
      </c>
      <c r="J1" s="2" t="s">
        <v>140</v>
      </c>
      <c r="K1" s="2" t="s">
        <v>139</v>
      </c>
      <c r="L1" s="2" t="s">
        <v>138</v>
      </c>
      <c r="M1" s="2" t="s">
        <v>137</v>
      </c>
      <c r="N1" s="2" t="s">
        <v>92</v>
      </c>
      <c r="O1" s="2" t="s">
        <v>136</v>
      </c>
      <c r="P1" s="1" t="s">
        <v>135</v>
      </c>
      <c r="Q1" s="1" t="s">
        <v>134</v>
      </c>
      <c r="R1" s="1" t="s">
        <v>97</v>
      </c>
    </row>
    <row r="2" spans="1:50">
      <c r="A2" s="6" t="s">
        <v>107</v>
      </c>
      <c r="B2" s="4" t="s">
        <v>99</v>
      </c>
      <c r="C2" s="4" t="s">
        <v>100</v>
      </c>
      <c r="D2" s="4" t="s">
        <v>100</v>
      </c>
      <c r="E2" s="4" t="s">
        <v>99</v>
      </c>
      <c r="F2" s="4" t="s">
        <v>99</v>
      </c>
      <c r="G2" s="4" t="s">
        <v>99</v>
      </c>
      <c r="H2" s="4" t="s">
        <v>98</v>
      </c>
      <c r="I2" s="4" t="s">
        <v>98</v>
      </c>
      <c r="J2" s="4" t="s">
        <v>98</v>
      </c>
      <c r="K2" s="4" t="s">
        <v>98</v>
      </c>
      <c r="L2" s="4" t="s">
        <v>98</v>
      </c>
      <c r="M2" s="4" t="s">
        <v>99</v>
      </c>
      <c r="N2" s="4" t="s">
        <v>98</v>
      </c>
      <c r="O2" s="4" t="s">
        <v>98</v>
      </c>
      <c r="P2" s="5" t="s">
        <v>98</v>
      </c>
      <c r="Q2" s="5" t="s">
        <v>98</v>
      </c>
      <c r="R2" s="5" t="s">
        <v>98</v>
      </c>
    </row>
    <row r="3" spans="1:50" ht="16" thickBot="1">
      <c r="A3" s="6" t="s">
        <v>22</v>
      </c>
      <c r="B3" s="4" t="s">
        <v>132</v>
      </c>
      <c r="C3" s="4" t="s">
        <v>132</v>
      </c>
      <c r="D3" s="4" t="s">
        <v>132</v>
      </c>
      <c r="E3" s="4" t="s">
        <v>133</v>
      </c>
      <c r="F3" s="4" t="s">
        <v>132</v>
      </c>
      <c r="G3" s="4" t="s">
        <v>132</v>
      </c>
      <c r="H3" s="4" t="s">
        <v>104</v>
      </c>
      <c r="I3" s="4" t="s">
        <v>131</v>
      </c>
      <c r="J3" s="4" t="s">
        <v>130</v>
      </c>
      <c r="K3" s="4" t="s">
        <v>129</v>
      </c>
      <c r="L3" s="4" t="s">
        <v>129</v>
      </c>
      <c r="M3" s="4" t="s">
        <v>128</v>
      </c>
      <c r="N3" s="4" t="s">
        <v>104</v>
      </c>
      <c r="O3" s="4" t="s">
        <v>127</v>
      </c>
      <c r="P3" s="5" t="s">
        <v>126</v>
      </c>
      <c r="Q3" s="5" t="s">
        <v>126</v>
      </c>
      <c r="R3" s="5" t="s">
        <v>104</v>
      </c>
    </row>
    <row r="4" spans="1:50" customFormat="1" ht="16">
      <c r="A4" s="3" t="s">
        <v>27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5"/>
    </row>
    <row r="5" spans="1:50">
      <c r="A5" s="11" t="s">
        <v>28</v>
      </c>
      <c r="B5" s="18">
        <v>68.209999999999994</v>
      </c>
      <c r="C5" s="12">
        <v>67.040000000000006</v>
      </c>
      <c r="D5" s="12">
        <v>70.91</v>
      </c>
      <c r="E5" s="12">
        <v>94.26</v>
      </c>
      <c r="F5" s="12">
        <v>63.02</v>
      </c>
      <c r="G5" s="12">
        <v>64.44</v>
      </c>
      <c r="H5" s="12">
        <v>42.65</v>
      </c>
      <c r="I5" s="12">
        <v>68.19</v>
      </c>
      <c r="J5" s="12">
        <v>82.57</v>
      </c>
      <c r="K5" s="12">
        <v>64.540000000000006</v>
      </c>
      <c r="L5" s="12">
        <v>63.33</v>
      </c>
      <c r="M5" s="12">
        <v>71.400000000000006</v>
      </c>
      <c r="N5" s="12">
        <v>22.62</v>
      </c>
      <c r="O5" s="12">
        <v>66.27</v>
      </c>
      <c r="P5" s="13">
        <v>2.67</v>
      </c>
      <c r="Q5" s="13">
        <v>5.45</v>
      </c>
      <c r="R5" s="13">
        <v>20.99</v>
      </c>
    </row>
    <row r="6" spans="1:50">
      <c r="A6" s="11" t="s">
        <v>29</v>
      </c>
      <c r="B6" s="18">
        <v>0.61</v>
      </c>
      <c r="C6" s="12">
        <v>0.86</v>
      </c>
      <c r="D6" s="12">
        <v>0.55000000000000004</v>
      </c>
      <c r="E6" s="12">
        <v>0.03</v>
      </c>
      <c r="F6" s="12">
        <v>0.82</v>
      </c>
      <c r="G6" s="12">
        <v>0.77</v>
      </c>
      <c r="H6" s="12">
        <v>1.68</v>
      </c>
      <c r="I6" s="12">
        <v>0.61</v>
      </c>
      <c r="J6" s="12">
        <v>0.33</v>
      </c>
      <c r="K6" s="12">
        <v>0.77</v>
      </c>
      <c r="L6" s="12">
        <v>0.67</v>
      </c>
      <c r="M6" s="12">
        <v>0.81</v>
      </c>
      <c r="N6" s="12">
        <v>0.77</v>
      </c>
      <c r="O6" s="12">
        <v>0.66</v>
      </c>
      <c r="P6" s="13">
        <v>0.06</v>
      </c>
      <c r="Q6" s="13">
        <v>0.02</v>
      </c>
      <c r="R6" s="13">
        <v>0.99</v>
      </c>
    </row>
    <row r="7" spans="1:50">
      <c r="A7" s="11" t="s">
        <v>30</v>
      </c>
      <c r="B7" s="18">
        <v>16.18</v>
      </c>
      <c r="C7" s="12">
        <v>13.62</v>
      </c>
      <c r="D7" s="12">
        <v>11.4</v>
      </c>
      <c r="E7" s="12">
        <v>0.08</v>
      </c>
      <c r="F7" s="12">
        <v>16.260000000000002</v>
      </c>
      <c r="G7" s="12">
        <v>16.559999999999999</v>
      </c>
      <c r="H7" s="12">
        <v>19.45</v>
      </c>
      <c r="I7" s="12">
        <v>14</v>
      </c>
      <c r="J7" s="12">
        <v>7.45</v>
      </c>
      <c r="K7" s="12">
        <v>15.95</v>
      </c>
      <c r="L7" s="12">
        <v>17.510000000000002</v>
      </c>
      <c r="M7" s="12">
        <v>15.36</v>
      </c>
      <c r="N7" s="12">
        <v>7.39</v>
      </c>
      <c r="O7" s="12">
        <v>16.97</v>
      </c>
      <c r="P7" s="13">
        <v>0.61</v>
      </c>
      <c r="Q7" s="13">
        <v>0.19</v>
      </c>
      <c r="R7" s="13">
        <v>7.26</v>
      </c>
    </row>
    <row r="8" spans="1:50">
      <c r="A8" s="11" t="s">
        <v>31</v>
      </c>
      <c r="B8" s="18">
        <v>3.19</v>
      </c>
      <c r="C8" s="12">
        <v>5.33</v>
      </c>
      <c r="D8" s="12">
        <v>4.6399999999999997</v>
      </c>
      <c r="E8" s="12">
        <v>4.13</v>
      </c>
      <c r="F8" s="12">
        <v>5.15</v>
      </c>
      <c r="G8" s="12">
        <v>5.31</v>
      </c>
      <c r="H8" s="12">
        <v>11.74</v>
      </c>
      <c r="I8" s="12">
        <v>4.41</v>
      </c>
      <c r="J8" s="12">
        <v>3.63</v>
      </c>
      <c r="K8" s="12">
        <v>6.62</v>
      </c>
      <c r="L8" s="12">
        <v>6.06</v>
      </c>
      <c r="M8" s="12">
        <v>1.89</v>
      </c>
      <c r="N8" s="12">
        <v>5.83</v>
      </c>
      <c r="O8" s="12">
        <v>5.6</v>
      </c>
      <c r="P8" s="13">
        <v>3.54</v>
      </c>
      <c r="Q8" s="13">
        <v>0.68</v>
      </c>
      <c r="R8" s="13">
        <v>5.24</v>
      </c>
    </row>
    <row r="9" spans="1:50">
      <c r="A9" s="11" t="s">
        <v>32</v>
      </c>
      <c r="B9" s="18">
        <v>0.05</v>
      </c>
      <c r="C9" s="12">
        <v>0.15</v>
      </c>
      <c r="D9" s="12">
        <v>0.14000000000000001</v>
      </c>
      <c r="E9" s="12">
        <v>0.01</v>
      </c>
      <c r="F9" s="12">
        <v>0.09</v>
      </c>
      <c r="G9" s="12">
        <v>0.1</v>
      </c>
      <c r="H9" s="12">
        <v>0.03</v>
      </c>
      <c r="I9" s="12">
        <v>0.12</v>
      </c>
      <c r="J9" s="12">
        <v>0.09</v>
      </c>
      <c r="K9" s="12">
        <v>0.06</v>
      </c>
      <c r="L9" s="12">
        <v>0.1</v>
      </c>
      <c r="M9" s="12">
        <v>0.02</v>
      </c>
      <c r="N9" s="12">
        <v>0.15</v>
      </c>
      <c r="O9" s="12">
        <v>0.16</v>
      </c>
      <c r="P9" s="13">
        <v>0.15</v>
      </c>
      <c r="Q9" s="13">
        <v>0.14000000000000001</v>
      </c>
      <c r="R9" s="13">
        <v>0.15</v>
      </c>
    </row>
    <row r="10" spans="1:50">
      <c r="A10" s="11" t="s">
        <v>33</v>
      </c>
      <c r="B10" s="18">
        <v>1.02</v>
      </c>
      <c r="C10" s="12">
        <v>2</v>
      </c>
      <c r="D10" s="12">
        <v>2.65</v>
      </c>
      <c r="E10" s="12">
        <v>0.03</v>
      </c>
      <c r="F10" s="12">
        <v>1.84</v>
      </c>
      <c r="G10" s="12">
        <v>2.62</v>
      </c>
      <c r="H10" s="12">
        <v>8.36</v>
      </c>
      <c r="I10" s="12">
        <v>1.64</v>
      </c>
      <c r="J10" s="12">
        <v>1.18</v>
      </c>
      <c r="K10" s="12">
        <v>1.96</v>
      </c>
      <c r="L10" s="12">
        <v>2.4500000000000002</v>
      </c>
      <c r="M10" s="12">
        <v>0.62</v>
      </c>
      <c r="N10" s="12">
        <v>11.82</v>
      </c>
      <c r="O10" s="12">
        <v>1.6</v>
      </c>
      <c r="P10" s="13">
        <v>17.649999999999999</v>
      </c>
      <c r="Q10" s="13">
        <v>19.420000000000002</v>
      </c>
      <c r="R10" s="13">
        <v>13.18</v>
      </c>
    </row>
    <row r="11" spans="1:50">
      <c r="A11" s="11" t="s">
        <v>34</v>
      </c>
      <c r="B11" s="18">
        <v>0.9</v>
      </c>
      <c r="C11" s="12">
        <v>1.1399999999999999</v>
      </c>
      <c r="D11" s="12">
        <v>1.25</v>
      </c>
      <c r="E11" s="12">
        <v>0.16</v>
      </c>
      <c r="F11" s="12">
        <v>1.56</v>
      </c>
      <c r="G11" s="12">
        <v>0.86</v>
      </c>
      <c r="H11" s="12">
        <v>2.8</v>
      </c>
      <c r="I11" s="12">
        <v>1.53</v>
      </c>
      <c r="J11" s="12">
        <v>0.15</v>
      </c>
      <c r="K11" s="12">
        <v>0.68</v>
      </c>
      <c r="L11" s="12">
        <v>0.68</v>
      </c>
      <c r="M11" s="12">
        <v>0.04</v>
      </c>
      <c r="N11" s="12">
        <v>23.07</v>
      </c>
      <c r="O11" s="12">
        <v>0.25</v>
      </c>
      <c r="P11" s="13">
        <v>31.79</v>
      </c>
      <c r="Q11" s="13">
        <v>31.12</v>
      </c>
      <c r="R11" s="13">
        <v>21.38</v>
      </c>
    </row>
    <row r="12" spans="1:50">
      <c r="A12" s="11" t="s">
        <v>35</v>
      </c>
      <c r="B12" s="18">
        <v>3.82</v>
      </c>
      <c r="C12" s="12">
        <v>4.88</v>
      </c>
      <c r="D12" s="12">
        <v>1.62</v>
      </c>
      <c r="E12" s="12">
        <v>0.03</v>
      </c>
      <c r="F12" s="12">
        <v>4.09</v>
      </c>
      <c r="G12" s="12">
        <v>1.08</v>
      </c>
      <c r="H12" s="12">
        <v>2.83</v>
      </c>
      <c r="I12" s="12">
        <v>4.4400000000000004</v>
      </c>
      <c r="J12" s="12">
        <v>2.34</v>
      </c>
      <c r="K12" s="12">
        <v>4.93</v>
      </c>
      <c r="L12" s="12">
        <v>1.81</v>
      </c>
      <c r="M12" s="12">
        <v>0.28999999999999998</v>
      </c>
      <c r="N12" s="12">
        <v>0.17</v>
      </c>
      <c r="O12" s="12">
        <v>3.6</v>
      </c>
      <c r="P12" s="13" t="s">
        <v>105</v>
      </c>
      <c r="Q12" s="13" t="s">
        <v>105</v>
      </c>
      <c r="R12" s="13">
        <v>0.87</v>
      </c>
    </row>
    <row r="13" spans="1:50">
      <c r="A13" s="11" t="s">
        <v>36</v>
      </c>
      <c r="B13" s="18">
        <v>3.19</v>
      </c>
      <c r="C13" s="12">
        <v>1.03</v>
      </c>
      <c r="D13" s="12">
        <v>2.12</v>
      </c>
      <c r="E13" s="12">
        <v>0.01</v>
      </c>
      <c r="F13" s="12">
        <v>2.72</v>
      </c>
      <c r="G13" s="12">
        <v>3.75</v>
      </c>
      <c r="H13" s="12">
        <v>2.74</v>
      </c>
      <c r="I13" s="12">
        <v>1.88</v>
      </c>
      <c r="J13" s="12">
        <v>1.79</v>
      </c>
      <c r="K13" s="12">
        <v>3.02</v>
      </c>
      <c r="L13" s="12">
        <v>4.55</v>
      </c>
      <c r="M13" s="12">
        <v>4.59</v>
      </c>
      <c r="N13" s="12">
        <v>1.54</v>
      </c>
      <c r="O13" s="12">
        <v>3.28</v>
      </c>
      <c r="P13" s="13" t="s">
        <v>105</v>
      </c>
      <c r="Q13" s="13" t="s">
        <v>105</v>
      </c>
      <c r="R13" s="13">
        <v>0.79</v>
      </c>
    </row>
    <row r="14" spans="1:50">
      <c r="A14" s="11" t="s">
        <v>37</v>
      </c>
      <c r="B14" s="18">
        <v>0.1</v>
      </c>
      <c r="C14" s="12">
        <v>0.12</v>
      </c>
      <c r="D14" s="12">
        <v>0.09</v>
      </c>
      <c r="E14" s="12">
        <v>0.01</v>
      </c>
      <c r="F14" s="12">
        <v>0.12</v>
      </c>
      <c r="G14" s="12">
        <v>0.13</v>
      </c>
      <c r="H14" s="12">
        <v>0.48</v>
      </c>
      <c r="I14" s="12">
        <v>0.1</v>
      </c>
      <c r="J14" s="12">
        <v>0.06</v>
      </c>
      <c r="K14" s="12">
        <v>0.13</v>
      </c>
      <c r="L14" s="12">
        <v>0.14000000000000001</v>
      </c>
      <c r="M14" s="12">
        <v>0.03</v>
      </c>
      <c r="N14" s="12">
        <v>0.44</v>
      </c>
      <c r="O14" s="12">
        <v>0.1</v>
      </c>
      <c r="P14" s="13">
        <v>0.09</v>
      </c>
      <c r="Q14" s="13">
        <v>0.03</v>
      </c>
      <c r="R14" s="13">
        <v>0.28999999999999998</v>
      </c>
    </row>
    <row r="15" spans="1:50" ht="8" customHeight="1">
      <c r="A15" s="11"/>
      <c r="B15" s="18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3"/>
      <c r="Q15" s="13"/>
      <c r="R15" s="13"/>
    </row>
    <row r="16" spans="1:50">
      <c r="A16" s="11" t="s">
        <v>38</v>
      </c>
      <c r="B16" s="18">
        <v>2.8652238071822547</v>
      </c>
      <c r="C16" s="12">
        <v>3.0801057349731629</v>
      </c>
      <c r="D16" s="12">
        <v>3.8523644752010622</v>
      </c>
      <c r="E16" s="12">
        <v>0.63734862970031936</v>
      </c>
      <c r="F16" s="12">
        <v>3.7340366463077812</v>
      </c>
      <c r="G16" s="12">
        <v>4.2326559215132615</v>
      </c>
      <c r="H16" s="12">
        <v>7.2911694510739515</v>
      </c>
      <c r="I16" s="12">
        <v>2.7295750867648136</v>
      </c>
      <c r="J16" s="12">
        <v>0.86249628234371378</v>
      </c>
      <c r="K16" s="12">
        <v>1.7667449401765296</v>
      </c>
      <c r="L16" s="12">
        <v>3.2212389380531357</v>
      </c>
      <c r="M16" s="12">
        <v>5.1663306451617848</v>
      </c>
      <c r="N16" s="12">
        <v>27.872235061076399</v>
      </c>
      <c r="O16" s="12">
        <v>2.2396716338001559</v>
      </c>
      <c r="P16" s="13">
        <v>43.71</v>
      </c>
      <c r="Q16" s="13">
        <v>43.88</v>
      </c>
      <c r="R16" s="13">
        <v>29.59</v>
      </c>
    </row>
    <row r="17" spans="1:18">
      <c r="A17" s="11" t="s">
        <v>39</v>
      </c>
      <c r="B17" s="18">
        <v>100.13522380718224</v>
      </c>
      <c r="C17" s="12">
        <v>99.250105734973175</v>
      </c>
      <c r="D17" s="12">
        <v>99.222364475201076</v>
      </c>
      <c r="E17" s="12">
        <v>99.387348629700327</v>
      </c>
      <c r="F17" s="12">
        <v>99.404036646307816</v>
      </c>
      <c r="G17" s="12">
        <v>99.852655921513247</v>
      </c>
      <c r="H17" s="12">
        <v>100.08116945107395</v>
      </c>
      <c r="I17" s="12">
        <v>99.649575086764798</v>
      </c>
      <c r="J17" s="12">
        <v>100.45249628234373</v>
      </c>
      <c r="K17" s="12">
        <v>100.42674494017655</v>
      </c>
      <c r="L17" s="12">
        <v>100.52123893805314</v>
      </c>
      <c r="M17" s="12">
        <v>100.2163306451618</v>
      </c>
      <c r="N17" s="12">
        <v>101.67223506107641</v>
      </c>
      <c r="O17" s="12">
        <v>100.72967163380012</v>
      </c>
      <c r="P17" s="13">
        <v>100.27</v>
      </c>
      <c r="Q17" s="13">
        <v>100.93</v>
      </c>
      <c r="R17" s="13">
        <v>100.73</v>
      </c>
    </row>
    <row r="18" spans="1:18" ht="8" customHeight="1">
      <c r="A18" s="11"/>
      <c r="B18" s="18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>
      <c r="A19" s="14" t="s">
        <v>40</v>
      </c>
      <c r="B19" s="18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</row>
    <row r="20" spans="1:18">
      <c r="A20" s="15" t="s">
        <v>41</v>
      </c>
      <c r="B20" s="20">
        <v>14.896666666666668</v>
      </c>
      <c r="C20" s="16">
        <v>17.206666666666667</v>
      </c>
      <c r="D20" s="16">
        <v>13.01</v>
      </c>
      <c r="E20" s="16">
        <v>5.12</v>
      </c>
      <c r="F20" s="16">
        <v>17.756666666666664</v>
      </c>
      <c r="G20" s="16">
        <v>18.113333333333333</v>
      </c>
      <c r="H20" s="16">
        <v>34.86</v>
      </c>
      <c r="I20" s="16">
        <v>16.535</v>
      </c>
      <c r="J20" s="16">
        <v>8.0250000000000004</v>
      </c>
      <c r="K20" s="16">
        <v>15.105</v>
      </c>
      <c r="L20" s="16">
        <v>13.984999999999999</v>
      </c>
      <c r="M20" s="16">
        <v>13.99</v>
      </c>
      <c r="N20" s="16">
        <v>22.704999999999998</v>
      </c>
      <c r="O20" s="16">
        <v>17.450000000000003</v>
      </c>
      <c r="P20" s="16">
        <v>1.52</v>
      </c>
      <c r="Q20" s="16">
        <v>1.1600000000000001</v>
      </c>
      <c r="R20" s="16">
        <v>21.9</v>
      </c>
    </row>
    <row r="21" spans="1:18">
      <c r="A21" s="15" t="s">
        <v>42</v>
      </c>
      <c r="B21" s="20">
        <v>68.266666666666666</v>
      </c>
      <c r="C21" s="16">
        <v>85.8</v>
      </c>
      <c r="D21" s="16">
        <v>60.433333333333337</v>
      </c>
      <c r="E21" s="16">
        <v>19.866666666666667</v>
      </c>
      <c r="F21" s="16">
        <v>95.2</v>
      </c>
      <c r="G21" s="16">
        <v>99.733333333333334</v>
      </c>
      <c r="H21" s="16">
        <v>111.76666666666665</v>
      </c>
      <c r="I21" s="16">
        <v>62.65</v>
      </c>
      <c r="J21" s="16">
        <v>40.615000000000002</v>
      </c>
      <c r="K21" s="16">
        <v>63.91</v>
      </c>
      <c r="L21" s="16">
        <v>90.95</v>
      </c>
      <c r="M21" s="16">
        <v>205.75</v>
      </c>
      <c r="N21" s="16">
        <v>63.79</v>
      </c>
      <c r="O21" s="16">
        <v>95.1</v>
      </c>
      <c r="P21" s="16">
        <v>35.5</v>
      </c>
      <c r="Q21" s="16">
        <v>30.1</v>
      </c>
      <c r="R21" s="16">
        <v>121</v>
      </c>
    </row>
    <row r="22" spans="1:18">
      <c r="A22" s="15" t="s">
        <v>43</v>
      </c>
      <c r="B22" s="20">
        <v>34.800000000000004</v>
      </c>
      <c r="C22" s="16">
        <v>35.5</v>
      </c>
      <c r="D22" s="16">
        <v>66.566666666666663</v>
      </c>
      <c r="E22" s="16">
        <v>37.833333333333336</v>
      </c>
      <c r="F22" s="16">
        <v>33.633333333333333</v>
      </c>
      <c r="G22" s="16">
        <v>66.366666666666674</v>
      </c>
      <c r="H22" s="16">
        <v>243</v>
      </c>
      <c r="I22" s="16">
        <v>28.15</v>
      </c>
      <c r="J22" s="16">
        <v>62.5</v>
      </c>
      <c r="K22" s="16">
        <v>61.5</v>
      </c>
      <c r="L22" s="16">
        <v>66.300000000000011</v>
      </c>
      <c r="M22" s="16">
        <v>60</v>
      </c>
      <c r="N22" s="16">
        <v>26.700000000000003</v>
      </c>
      <c r="O22" s="16">
        <v>30.549999999999997</v>
      </c>
      <c r="P22" s="16">
        <v>8.9</v>
      </c>
      <c r="Q22" s="16">
        <v>7.85</v>
      </c>
      <c r="R22" s="16">
        <v>15.65</v>
      </c>
    </row>
    <row r="23" spans="1:18">
      <c r="A23" s="15" t="s">
        <v>44</v>
      </c>
      <c r="B23" s="20">
        <v>7.9533333333333331</v>
      </c>
      <c r="C23" s="16">
        <v>11.979999999999999</v>
      </c>
      <c r="D23" s="16">
        <v>14.24</v>
      </c>
      <c r="E23" s="16">
        <v>0.67399999999999993</v>
      </c>
      <c r="F23" s="16">
        <v>10.343333333333332</v>
      </c>
      <c r="G23" s="16">
        <v>20.763333333333335</v>
      </c>
      <c r="H23" s="16">
        <v>46.1</v>
      </c>
      <c r="I23" s="16">
        <v>7.41</v>
      </c>
      <c r="J23" s="16">
        <v>12.09</v>
      </c>
      <c r="K23" s="16">
        <v>18.77</v>
      </c>
      <c r="L23" s="16">
        <v>16.245000000000001</v>
      </c>
      <c r="M23" s="16">
        <v>0.82499999999999996</v>
      </c>
      <c r="N23" s="16">
        <v>18.190000000000001</v>
      </c>
      <c r="O23" s="16">
        <v>11.655000000000001</v>
      </c>
      <c r="P23" s="16">
        <v>4.7650000000000006</v>
      </c>
      <c r="Q23" s="16">
        <v>4.4800000000000004</v>
      </c>
      <c r="R23" s="16">
        <v>20.149999999999999</v>
      </c>
    </row>
    <row r="24" spans="1:18">
      <c r="A24" s="15" t="s">
        <v>45</v>
      </c>
      <c r="B24" s="20">
        <v>13.813333333333333</v>
      </c>
      <c r="C24" s="16">
        <v>13.156666666666666</v>
      </c>
      <c r="D24" s="16">
        <v>30.166666666666668</v>
      </c>
      <c r="E24" s="16">
        <v>11.57</v>
      </c>
      <c r="F24" s="16">
        <v>11.963333333333333</v>
      </c>
      <c r="G24" s="16">
        <v>36.166666666666664</v>
      </c>
      <c r="H24" s="16">
        <v>62.866666666666667</v>
      </c>
      <c r="I24" s="16">
        <v>10.7</v>
      </c>
      <c r="J24" s="16">
        <v>19.549999999999997</v>
      </c>
      <c r="K24" s="16">
        <v>45.349999999999994</v>
      </c>
      <c r="L24" s="16">
        <v>33.650000000000006</v>
      </c>
      <c r="M24" s="16">
        <v>2.91</v>
      </c>
      <c r="N24" s="16">
        <v>17.299999999999997</v>
      </c>
      <c r="O24" s="16">
        <v>15.5</v>
      </c>
      <c r="P24" s="16">
        <v>12.95</v>
      </c>
      <c r="Q24" s="16">
        <v>16.95</v>
      </c>
      <c r="R24" s="16">
        <v>20.71</v>
      </c>
    </row>
    <row r="25" spans="1:18">
      <c r="A25" s="15" t="s">
        <v>46</v>
      </c>
      <c r="B25" s="20">
        <v>42.466666666666669</v>
      </c>
      <c r="C25" s="16">
        <v>7.6933333333333325</v>
      </c>
      <c r="D25" s="16">
        <v>27.233333333333331</v>
      </c>
      <c r="E25" s="16">
        <v>6.6366666666666667</v>
      </c>
      <c r="F25" s="16">
        <v>20.669999999999998</v>
      </c>
      <c r="G25" s="16">
        <v>19.323333333333334</v>
      </c>
      <c r="H25" s="16">
        <v>11.313333333333333</v>
      </c>
      <c r="I25" s="16">
        <v>20.43</v>
      </c>
      <c r="J25" s="16">
        <v>15.440000000000001</v>
      </c>
      <c r="K25" s="16">
        <v>9.9350000000000005</v>
      </c>
      <c r="L25" s="16">
        <v>33.46</v>
      </c>
      <c r="M25" s="16">
        <v>12.465</v>
      </c>
      <c r="N25" s="16">
        <v>19.689999999999998</v>
      </c>
      <c r="O25" s="16">
        <v>13.870000000000001</v>
      </c>
      <c r="P25" s="16">
        <v>9.59</v>
      </c>
      <c r="Q25" s="16">
        <v>48.4</v>
      </c>
      <c r="R25" s="16">
        <v>15.315000000000001</v>
      </c>
    </row>
    <row r="26" spans="1:18">
      <c r="A26" s="15" t="s">
        <v>47</v>
      </c>
      <c r="B26" s="20">
        <v>45</v>
      </c>
      <c r="C26" s="16">
        <v>95.666666666666671</v>
      </c>
      <c r="D26" s="16">
        <v>70.8</v>
      </c>
      <c r="E26" s="16">
        <v>3.3966666666666669</v>
      </c>
      <c r="F26" s="16">
        <v>89.800000000000011</v>
      </c>
      <c r="G26" s="16">
        <v>69.133333333333326</v>
      </c>
      <c r="H26" s="16">
        <v>104.96666666666665</v>
      </c>
      <c r="I26" s="16">
        <v>82.85</v>
      </c>
      <c r="J26" s="16">
        <v>40.049999999999997</v>
      </c>
      <c r="K26" s="16">
        <v>96.2</v>
      </c>
      <c r="L26" s="16">
        <v>81.199999999999989</v>
      </c>
      <c r="M26" s="16">
        <v>14.25</v>
      </c>
      <c r="N26" s="16">
        <v>54.6</v>
      </c>
      <c r="O26" s="16">
        <v>66.099999999999994</v>
      </c>
      <c r="P26" s="16">
        <v>34.4</v>
      </c>
      <c r="Q26" s="16">
        <v>23.05</v>
      </c>
      <c r="R26" s="16">
        <v>60.75</v>
      </c>
    </row>
    <row r="27" spans="1:18">
      <c r="A27" s="15" t="s">
        <v>48</v>
      </c>
      <c r="B27" s="20">
        <v>104.26666666666667</v>
      </c>
      <c r="C27" s="16">
        <v>32.133333333333333</v>
      </c>
      <c r="D27" s="16">
        <v>69.8</v>
      </c>
      <c r="E27" s="16">
        <v>0.38000000000000006</v>
      </c>
      <c r="F27" s="16">
        <v>86.833333333333329</v>
      </c>
      <c r="G27" s="16">
        <v>99.100000000000009</v>
      </c>
      <c r="H27" s="16">
        <v>50.199999999999996</v>
      </c>
      <c r="I27" s="16">
        <v>44.274999999999999</v>
      </c>
      <c r="J27" s="16">
        <v>39.075000000000003</v>
      </c>
      <c r="K27" s="16">
        <v>96.55</v>
      </c>
      <c r="L27" s="16">
        <v>129.19999999999999</v>
      </c>
      <c r="M27" s="16">
        <v>116.80000000000001</v>
      </c>
      <c r="N27" s="16">
        <v>29.33</v>
      </c>
      <c r="O27" s="16">
        <v>95.75</v>
      </c>
      <c r="P27" s="16">
        <v>0.1905</v>
      </c>
      <c r="Q27" s="16">
        <v>0.26950000000000002</v>
      </c>
      <c r="R27" s="16">
        <v>14.96</v>
      </c>
    </row>
    <row r="28" spans="1:18">
      <c r="A28" s="15" t="s">
        <v>49</v>
      </c>
      <c r="B28" s="20">
        <v>39.6</v>
      </c>
      <c r="C28" s="16">
        <v>18.503333333333334</v>
      </c>
      <c r="D28" s="16">
        <v>18.843333333333334</v>
      </c>
      <c r="E28" s="16">
        <v>5.1233333333333322</v>
      </c>
      <c r="F28" s="16">
        <v>29.013333333333335</v>
      </c>
      <c r="G28" s="16">
        <v>17.453333333333333</v>
      </c>
      <c r="H28" s="16">
        <v>48.199999999999996</v>
      </c>
      <c r="I28" s="16">
        <v>41.21</v>
      </c>
      <c r="J28" s="16">
        <v>49.08</v>
      </c>
      <c r="K28" s="16">
        <v>65.435000000000002</v>
      </c>
      <c r="L28" s="16">
        <v>36.83</v>
      </c>
      <c r="M28" s="16">
        <v>30.244999999999997</v>
      </c>
      <c r="N28" s="16">
        <v>232.25</v>
      </c>
      <c r="O28" s="16">
        <v>47.265000000000001</v>
      </c>
      <c r="P28" s="16">
        <v>148.55000000000001</v>
      </c>
      <c r="Q28" s="16">
        <v>174.5</v>
      </c>
      <c r="R28" s="16">
        <v>118.85</v>
      </c>
    </row>
    <row r="29" spans="1:18">
      <c r="A29" s="15" t="s">
        <v>50</v>
      </c>
      <c r="B29" s="20">
        <v>19.503333333333334</v>
      </c>
      <c r="C29" s="16">
        <v>25.916666666666668</v>
      </c>
      <c r="D29" s="16">
        <v>18.319999999999997</v>
      </c>
      <c r="E29" s="16">
        <v>1.0863333333333334</v>
      </c>
      <c r="F29" s="16">
        <v>24.08666666666667</v>
      </c>
      <c r="G29" s="16">
        <v>29.703333333333333</v>
      </c>
      <c r="H29" s="16">
        <v>21.900000000000002</v>
      </c>
      <c r="I29" s="16">
        <v>25.49</v>
      </c>
      <c r="J29" s="16">
        <v>14.26</v>
      </c>
      <c r="K29" s="16">
        <v>24.34</v>
      </c>
      <c r="L29" s="16">
        <v>26.125</v>
      </c>
      <c r="M29" s="16">
        <v>25.855</v>
      </c>
      <c r="N29" s="16">
        <v>15.95</v>
      </c>
      <c r="O29" s="16">
        <v>32.090000000000003</v>
      </c>
      <c r="P29" s="16">
        <v>6.65</v>
      </c>
      <c r="Q29" s="16">
        <v>2.2400000000000002</v>
      </c>
      <c r="R29" s="16">
        <v>18.075000000000003</v>
      </c>
    </row>
    <row r="30" spans="1:18">
      <c r="A30" s="15" t="s">
        <v>51</v>
      </c>
      <c r="B30" s="20">
        <v>203.83333333333334</v>
      </c>
      <c r="C30" s="16">
        <v>165.33333333333334</v>
      </c>
      <c r="D30" s="16">
        <v>164.9</v>
      </c>
      <c r="E30" s="16">
        <v>32.199999999999996</v>
      </c>
      <c r="F30" s="16">
        <v>168.73333333333335</v>
      </c>
      <c r="G30" s="16">
        <v>166.13333333333333</v>
      </c>
      <c r="H30" s="16">
        <v>89.399999999999991</v>
      </c>
      <c r="I30" s="16">
        <v>161.05000000000001</v>
      </c>
      <c r="J30" s="16">
        <v>85.1</v>
      </c>
      <c r="K30" s="16">
        <v>183.9</v>
      </c>
      <c r="L30" s="16">
        <v>191.75</v>
      </c>
      <c r="M30" s="16">
        <v>172.25</v>
      </c>
      <c r="N30" s="16">
        <v>36.104999999999997</v>
      </c>
      <c r="O30" s="16">
        <v>163.10000000000002</v>
      </c>
      <c r="P30" s="16">
        <v>7.7</v>
      </c>
      <c r="Q30" s="16">
        <v>22.5</v>
      </c>
      <c r="R30" s="16">
        <v>63.07</v>
      </c>
    </row>
    <row r="31" spans="1:18">
      <c r="A31" s="15" t="s">
        <v>52</v>
      </c>
      <c r="B31" s="20">
        <v>13.336666666666666</v>
      </c>
      <c r="C31" s="16">
        <v>6.9099999999999993</v>
      </c>
      <c r="D31" s="16">
        <v>13.33</v>
      </c>
      <c r="E31" s="16">
        <v>1.1076666666666668</v>
      </c>
      <c r="F31" s="16">
        <v>6.7033333333333331</v>
      </c>
      <c r="G31" s="16">
        <v>14.743333333333334</v>
      </c>
      <c r="H31" s="16">
        <v>4.1866666666666665</v>
      </c>
      <c r="I31" s="16">
        <v>9.0549999999999997</v>
      </c>
      <c r="J31" s="16">
        <v>9.1649999999999991</v>
      </c>
      <c r="K31" s="16">
        <v>22.009999999999998</v>
      </c>
      <c r="L31" s="16">
        <v>15.26</v>
      </c>
      <c r="M31" s="16">
        <v>22.664999999999999</v>
      </c>
      <c r="N31" s="16">
        <v>4.7699999999999996</v>
      </c>
      <c r="O31" s="16">
        <v>8.9550000000000001</v>
      </c>
      <c r="P31" s="16">
        <v>0.9850000000000001</v>
      </c>
      <c r="Q31" s="16">
        <v>0.17499999999999999</v>
      </c>
      <c r="R31" s="16">
        <v>3.22</v>
      </c>
    </row>
    <row r="32" spans="1:18">
      <c r="A32" s="15" t="s">
        <v>53</v>
      </c>
      <c r="B32" s="20">
        <v>0.69</v>
      </c>
      <c r="C32" s="16">
        <v>0.34800000000000003</v>
      </c>
      <c r="D32" s="16">
        <v>0.38700000000000001</v>
      </c>
      <c r="E32" s="16">
        <v>1.1599999999999999</v>
      </c>
      <c r="F32" s="16">
        <v>0.25966666666666666</v>
      </c>
      <c r="G32" s="16">
        <v>0.38300000000000001</v>
      </c>
      <c r="H32" s="16">
        <v>0.38733333333333331</v>
      </c>
      <c r="I32" s="16">
        <v>0.32999999999999996</v>
      </c>
      <c r="J32" s="16">
        <v>0.59499999999999997</v>
      </c>
      <c r="K32" s="16">
        <v>0.36</v>
      </c>
      <c r="L32" s="16">
        <v>0.214</v>
      </c>
      <c r="M32" s="16">
        <v>18.899999999999999</v>
      </c>
      <c r="N32" s="16">
        <v>0.311</v>
      </c>
      <c r="O32" s="16">
        <v>0.375</v>
      </c>
      <c r="P32" s="16">
        <v>0.57000000000000006</v>
      </c>
      <c r="Q32" s="16">
        <v>0.66500000000000004</v>
      </c>
      <c r="R32" s="16">
        <v>0.65500000000000003</v>
      </c>
    </row>
    <row r="33" spans="1:18">
      <c r="A33" s="15" t="s">
        <v>54</v>
      </c>
      <c r="B33" s="20">
        <v>3.0666666666666664</v>
      </c>
      <c r="C33" s="16">
        <v>0.63233333333333341</v>
      </c>
      <c r="D33" s="16">
        <v>1.5599999999999998</v>
      </c>
      <c r="E33" s="16">
        <v>5.8333333333333327E-2</v>
      </c>
      <c r="F33" s="16">
        <v>1.9106666666666667</v>
      </c>
      <c r="G33" s="16">
        <v>2.3666666666666667</v>
      </c>
      <c r="H33" s="16">
        <v>1.96</v>
      </c>
      <c r="I33" s="16">
        <v>1.0150000000000001</v>
      </c>
      <c r="J33" s="16">
        <v>0.28000000000000003</v>
      </c>
      <c r="K33" s="16">
        <v>1.7810000000000001</v>
      </c>
      <c r="L33" s="16">
        <v>2.2865000000000002</v>
      </c>
      <c r="M33" s="16">
        <v>2.2149999999999999</v>
      </c>
      <c r="N33" s="16">
        <v>0.82299999999999995</v>
      </c>
      <c r="O33" s="16">
        <v>1.9495</v>
      </c>
      <c r="P33" s="16" t="s">
        <v>105</v>
      </c>
      <c r="Q33" s="16" t="s">
        <v>105</v>
      </c>
      <c r="R33" s="16">
        <v>0.48949999999999999</v>
      </c>
    </row>
    <row r="34" spans="1:18">
      <c r="A34" s="15" t="s">
        <v>55</v>
      </c>
      <c r="B34" s="20">
        <v>314.33333333333331</v>
      </c>
      <c r="C34" s="16">
        <v>158</v>
      </c>
      <c r="D34" s="16">
        <v>183.83333333333334</v>
      </c>
      <c r="E34" s="16">
        <v>8.3800000000000008</v>
      </c>
      <c r="F34" s="16">
        <v>337.33333333333331</v>
      </c>
      <c r="G34" s="16">
        <v>343.66666666666669</v>
      </c>
      <c r="H34" s="16">
        <v>203.76666666666665</v>
      </c>
      <c r="I34" s="16">
        <v>172.15</v>
      </c>
      <c r="J34" s="16">
        <v>470.4</v>
      </c>
      <c r="K34" s="16">
        <v>263.5</v>
      </c>
      <c r="L34" s="16">
        <v>371.15</v>
      </c>
      <c r="M34" s="16">
        <v>484.4</v>
      </c>
      <c r="N34" s="16">
        <v>107.1</v>
      </c>
      <c r="O34" s="16">
        <v>468.1</v>
      </c>
      <c r="P34" s="16">
        <v>18</v>
      </c>
      <c r="Q34" s="16">
        <v>1530</v>
      </c>
      <c r="R34" s="16">
        <v>78.05</v>
      </c>
    </row>
    <row r="35" spans="1:18">
      <c r="A35" s="15" t="s">
        <v>56</v>
      </c>
      <c r="B35" s="20">
        <v>25.796666666666667</v>
      </c>
      <c r="C35" s="16">
        <v>19.156666666666666</v>
      </c>
      <c r="D35" s="16">
        <v>23.483333333333331</v>
      </c>
      <c r="E35" s="16">
        <v>0.33033333333333331</v>
      </c>
      <c r="F35" s="16">
        <v>19.416666666666668</v>
      </c>
      <c r="G35" s="16">
        <v>30.183333333333334</v>
      </c>
      <c r="H35" s="16">
        <v>4.0066666666666668</v>
      </c>
      <c r="I35" s="16">
        <v>15.46</v>
      </c>
      <c r="J35" s="16">
        <v>17.350000000000001</v>
      </c>
      <c r="K35" s="16">
        <v>21.414999999999999</v>
      </c>
      <c r="L35" s="16">
        <v>30.78</v>
      </c>
      <c r="M35" s="16">
        <v>64.694999999999993</v>
      </c>
      <c r="N35" s="16">
        <v>4.4235000000000007</v>
      </c>
      <c r="O35" s="16">
        <v>11.805</v>
      </c>
      <c r="P35" s="16">
        <v>2.9050000000000002</v>
      </c>
      <c r="Q35" s="16">
        <v>1.042</v>
      </c>
      <c r="R35" s="16">
        <v>3.1799999999999997</v>
      </c>
    </row>
    <row r="36" spans="1:18">
      <c r="A36" s="15" t="s">
        <v>57</v>
      </c>
      <c r="B36" s="20">
        <v>56.966666666666661</v>
      </c>
      <c r="C36" s="16">
        <v>40.533333333333331</v>
      </c>
      <c r="D36" s="16">
        <v>47.5</v>
      </c>
      <c r="E36" s="16">
        <v>0.67200000000000004</v>
      </c>
      <c r="F36" s="16">
        <v>41.333333333333336</v>
      </c>
      <c r="G36" s="16">
        <v>62.766666666666673</v>
      </c>
      <c r="H36" s="16">
        <v>11.673333333333332</v>
      </c>
      <c r="I36" s="16">
        <v>34.504999999999995</v>
      </c>
      <c r="J36" s="16">
        <v>38.674999999999997</v>
      </c>
      <c r="K36" s="16">
        <v>50.034999999999997</v>
      </c>
      <c r="L36" s="16">
        <v>60.82</v>
      </c>
      <c r="M36" s="16">
        <v>129.05000000000001</v>
      </c>
      <c r="N36" s="16">
        <v>9.9450000000000003</v>
      </c>
      <c r="O36" s="16">
        <v>52.144999999999996</v>
      </c>
      <c r="P36" s="16">
        <v>6.13</v>
      </c>
      <c r="Q36" s="16">
        <v>2.52</v>
      </c>
      <c r="R36" s="16">
        <v>8.93</v>
      </c>
    </row>
    <row r="37" spans="1:18">
      <c r="A37" s="15" t="s">
        <v>58</v>
      </c>
      <c r="B37" s="20">
        <v>6.1933333333333325</v>
      </c>
      <c r="C37" s="16">
        <v>5.0466666666666669</v>
      </c>
      <c r="D37" s="16">
        <v>5.5333333333333341</v>
      </c>
      <c r="E37" s="16" t="s">
        <v>105</v>
      </c>
      <c r="F37" s="16">
        <v>5.0633333333333335</v>
      </c>
      <c r="G37" s="16">
        <v>6.6033333333333326</v>
      </c>
      <c r="H37" s="16">
        <v>1.796</v>
      </c>
      <c r="I37" s="16">
        <v>4.24</v>
      </c>
      <c r="J37" s="16">
        <v>4.0359999999999996</v>
      </c>
      <c r="K37" s="16">
        <v>5.5449999999999999</v>
      </c>
      <c r="L37" s="16">
        <v>7.4700000000000006</v>
      </c>
      <c r="M37" s="16">
        <v>14.025</v>
      </c>
      <c r="N37" s="16">
        <v>1.4159999999999999</v>
      </c>
      <c r="O37" s="16">
        <v>3.0594999999999999</v>
      </c>
      <c r="P37" s="16">
        <v>0.69750000000000001</v>
      </c>
      <c r="Q37" s="16">
        <v>0.33500000000000002</v>
      </c>
      <c r="R37" s="16">
        <v>1.345</v>
      </c>
    </row>
    <row r="38" spans="1:18">
      <c r="A38" s="15" t="s">
        <v>59</v>
      </c>
      <c r="B38" s="20">
        <v>23.2</v>
      </c>
      <c r="C38" s="16">
        <v>20.796666666666667</v>
      </c>
      <c r="D38" s="16">
        <v>20.266666666666669</v>
      </c>
      <c r="E38" s="16">
        <v>0.38799999999999996</v>
      </c>
      <c r="F38" s="16">
        <v>21.493333333333336</v>
      </c>
      <c r="G38" s="16">
        <v>23.593333333333334</v>
      </c>
      <c r="H38" s="16">
        <v>9.3166666666666664</v>
      </c>
      <c r="I38" s="16">
        <v>17.310000000000002</v>
      </c>
      <c r="J38" s="16">
        <v>15.315</v>
      </c>
      <c r="K38" s="16">
        <v>21.439999999999998</v>
      </c>
      <c r="L38" s="16">
        <v>29.145</v>
      </c>
      <c r="M38" s="16">
        <v>48.95</v>
      </c>
      <c r="N38" s="16">
        <v>7.0750000000000002</v>
      </c>
      <c r="O38" s="16">
        <v>12.54</v>
      </c>
      <c r="P38" s="16">
        <v>3.33</v>
      </c>
      <c r="Q38" s="16">
        <v>1.66</v>
      </c>
      <c r="R38" s="16">
        <v>7.4399999999999995</v>
      </c>
    </row>
    <row r="39" spans="1:18">
      <c r="A39" s="15" t="s">
        <v>60</v>
      </c>
      <c r="B39" s="20">
        <v>4.5666666666666664</v>
      </c>
      <c r="C39" s="16">
        <v>4.82</v>
      </c>
      <c r="D39" s="16">
        <v>3.9600000000000004</v>
      </c>
      <c r="E39" s="16">
        <v>0.108</v>
      </c>
      <c r="F39" s="16">
        <v>4.6166666666666663</v>
      </c>
      <c r="G39" s="16">
        <v>4.7766666666666664</v>
      </c>
      <c r="H39" s="16">
        <v>2.8666666666666667</v>
      </c>
      <c r="I39" s="16">
        <v>4.2050000000000001</v>
      </c>
      <c r="J39" s="16">
        <v>3.02</v>
      </c>
      <c r="K39" s="16">
        <v>5.32</v>
      </c>
      <c r="L39" s="16">
        <v>5.5049999999999999</v>
      </c>
      <c r="M39" s="16">
        <v>5.8150000000000004</v>
      </c>
      <c r="N39" s="16">
        <v>2.1900000000000004</v>
      </c>
      <c r="O39" s="16">
        <v>3.125</v>
      </c>
      <c r="P39" s="16">
        <v>0.7</v>
      </c>
      <c r="Q39" s="16">
        <v>0.56000000000000005</v>
      </c>
      <c r="R39" s="16">
        <v>2.27</v>
      </c>
    </row>
    <row r="40" spans="1:18">
      <c r="A40" s="15" t="s">
        <v>61</v>
      </c>
      <c r="B40" s="20">
        <v>0.94933333333333347</v>
      </c>
      <c r="C40" s="16">
        <v>1.3196666666666668</v>
      </c>
      <c r="D40" s="16">
        <v>0.83233333333333326</v>
      </c>
      <c r="E40" s="16">
        <v>3.2333333333333332E-2</v>
      </c>
      <c r="F40" s="16">
        <v>1.3166666666666664</v>
      </c>
      <c r="G40" s="16">
        <v>1.0356666666666667</v>
      </c>
      <c r="H40" s="16">
        <v>1.0476666666666665</v>
      </c>
      <c r="I40" s="16">
        <v>1.0150000000000001</v>
      </c>
      <c r="J40" s="16">
        <v>0.62549999999999994</v>
      </c>
      <c r="K40" s="16">
        <v>1.1335000000000002</v>
      </c>
      <c r="L40" s="16">
        <v>1.0939999999999999</v>
      </c>
      <c r="M40" s="16">
        <v>0.85949999999999993</v>
      </c>
      <c r="N40" s="16">
        <v>0.77449999999999997</v>
      </c>
      <c r="O40" s="16">
        <v>0.63450000000000006</v>
      </c>
      <c r="P40" s="16">
        <v>0.153</v>
      </c>
      <c r="Q40" s="16">
        <v>0.24199999999999999</v>
      </c>
      <c r="R40" s="16">
        <v>0.85599999999999998</v>
      </c>
    </row>
    <row r="41" spans="1:18">
      <c r="A41" s="15" t="s">
        <v>62</v>
      </c>
      <c r="B41" s="20">
        <v>3.7099999999999995</v>
      </c>
      <c r="C41" s="16">
        <v>4.8299999999999992</v>
      </c>
      <c r="D41" s="16">
        <v>3.5966666666666662</v>
      </c>
      <c r="E41" s="16">
        <v>0.12266666666666666</v>
      </c>
      <c r="F41" s="16">
        <v>4.3166666666666664</v>
      </c>
      <c r="G41" s="16">
        <v>4.5233333333333334</v>
      </c>
      <c r="H41" s="16">
        <v>3.6766666666666663</v>
      </c>
      <c r="I41" s="16">
        <v>4.28</v>
      </c>
      <c r="J41" s="16">
        <v>2.4900000000000002</v>
      </c>
      <c r="K41" s="16">
        <v>4.7300000000000004</v>
      </c>
      <c r="L41" s="16">
        <v>5.0500000000000007</v>
      </c>
      <c r="M41" s="16">
        <v>4.07</v>
      </c>
      <c r="N41" s="16">
        <v>2.7800000000000002</v>
      </c>
      <c r="O41" s="16">
        <v>3.56</v>
      </c>
      <c r="P41" s="16">
        <v>0.84499999999999997</v>
      </c>
      <c r="Q41" s="16">
        <v>0.6</v>
      </c>
      <c r="R41" s="16">
        <v>2.7800000000000002</v>
      </c>
    </row>
    <row r="42" spans="1:18">
      <c r="A42" s="15" t="s">
        <v>63</v>
      </c>
      <c r="B42" s="20">
        <v>0.56699999999999995</v>
      </c>
      <c r="C42" s="16">
        <v>0.71066666666666656</v>
      </c>
      <c r="D42" s="16">
        <v>0.52533333333333332</v>
      </c>
      <c r="E42" s="16" t="s">
        <v>105</v>
      </c>
      <c r="F42" s="16">
        <v>0.66</v>
      </c>
      <c r="G42" s="16">
        <v>0.72899999999999998</v>
      </c>
      <c r="H42" s="16">
        <v>0.6253333333333333</v>
      </c>
      <c r="I42" s="16">
        <v>0.66849999999999998</v>
      </c>
      <c r="J42" s="16">
        <v>0.42149999999999999</v>
      </c>
      <c r="K42" s="16">
        <v>0.77750000000000008</v>
      </c>
      <c r="L42" s="16">
        <v>0.75849999999999995</v>
      </c>
      <c r="M42" s="16">
        <v>0.67949999999999999</v>
      </c>
      <c r="N42" s="16">
        <v>0.44700000000000001</v>
      </c>
      <c r="O42" s="16">
        <v>0.71699999999999997</v>
      </c>
      <c r="P42" s="16">
        <v>0.13300000000000001</v>
      </c>
      <c r="Q42" s="16">
        <v>6.8500000000000005E-2</v>
      </c>
      <c r="R42" s="16">
        <v>0.47050000000000003</v>
      </c>
    </row>
    <row r="43" spans="1:18">
      <c r="A43" s="15" t="s">
        <v>64</v>
      </c>
      <c r="B43" s="20">
        <v>3.8133333333333339</v>
      </c>
      <c r="C43" s="16">
        <v>4.8233333333333333</v>
      </c>
      <c r="D43" s="16">
        <v>3.3299999999999996</v>
      </c>
      <c r="E43" s="16">
        <v>0.14499999999999999</v>
      </c>
      <c r="F43" s="16">
        <v>4.57</v>
      </c>
      <c r="G43" s="16">
        <v>5.28</v>
      </c>
      <c r="H43" s="16">
        <v>4.2066666666666661</v>
      </c>
      <c r="I43" s="16">
        <v>4.585</v>
      </c>
      <c r="J43" s="16">
        <v>2.68</v>
      </c>
      <c r="K43" s="16">
        <v>4.82</v>
      </c>
      <c r="L43" s="16">
        <v>4.835</v>
      </c>
      <c r="M43" s="16">
        <v>4.84</v>
      </c>
      <c r="N43" s="16">
        <v>2.9249999999999998</v>
      </c>
      <c r="O43" s="16">
        <v>5.3949999999999996</v>
      </c>
      <c r="P43" s="16">
        <v>0.85</v>
      </c>
      <c r="Q43" s="16">
        <v>0.40749999999999997</v>
      </c>
      <c r="R43" s="16">
        <v>3.37</v>
      </c>
    </row>
    <row r="44" spans="1:18">
      <c r="A44" s="15" t="s">
        <v>65</v>
      </c>
      <c r="B44" s="20">
        <v>0.74199999999999999</v>
      </c>
      <c r="C44" s="16">
        <v>1.0046666666666666</v>
      </c>
      <c r="D44" s="16">
        <v>0.70099999999999996</v>
      </c>
      <c r="E44" s="16" t="s">
        <v>105</v>
      </c>
      <c r="F44" s="16">
        <v>0.97666666666666657</v>
      </c>
      <c r="G44" s="16">
        <v>1.1246666666666669</v>
      </c>
      <c r="H44" s="16">
        <v>0.93199999999999994</v>
      </c>
      <c r="I44" s="16">
        <v>0.9385</v>
      </c>
      <c r="J44" s="16">
        <v>0.55049999999999999</v>
      </c>
      <c r="K44" s="16">
        <v>0.94850000000000001</v>
      </c>
      <c r="L44" s="16">
        <v>1.0275000000000001</v>
      </c>
      <c r="M44" s="16">
        <v>0.96850000000000003</v>
      </c>
      <c r="N44" s="16">
        <v>0.6</v>
      </c>
      <c r="O44" s="16">
        <v>1.2229999999999999</v>
      </c>
      <c r="P44" s="16">
        <v>0.17449999999999999</v>
      </c>
      <c r="Q44" s="16">
        <v>7.2000000000000008E-2</v>
      </c>
      <c r="R44" s="16">
        <v>0.6745000000000001</v>
      </c>
    </row>
    <row r="45" spans="1:18">
      <c r="A45" s="15" t="s">
        <v>66</v>
      </c>
      <c r="B45" s="20">
        <v>2.25</v>
      </c>
      <c r="C45" s="16">
        <v>2.9633333333333334</v>
      </c>
      <c r="D45" s="16">
        <v>2.1766666666666667</v>
      </c>
      <c r="E45" s="16" t="s">
        <v>105</v>
      </c>
      <c r="F45" s="16">
        <v>2.81</v>
      </c>
      <c r="G45" s="16">
        <v>3.6066666666666669</v>
      </c>
      <c r="H45" s="16">
        <v>2.7466666666666666</v>
      </c>
      <c r="I45" s="16">
        <v>3.08</v>
      </c>
      <c r="J45" s="16">
        <v>1.7</v>
      </c>
      <c r="K45" s="16">
        <v>2.8600000000000003</v>
      </c>
      <c r="L45" s="16">
        <v>2.9950000000000001</v>
      </c>
      <c r="M45" s="16">
        <v>2.9350000000000001</v>
      </c>
      <c r="N45" s="16">
        <v>1.728</v>
      </c>
      <c r="O45" s="16">
        <v>3.7549999999999999</v>
      </c>
      <c r="P45" s="16">
        <v>0.49550000000000005</v>
      </c>
      <c r="Q45" s="16">
        <v>0.188</v>
      </c>
      <c r="R45" s="16">
        <v>1.9550000000000001</v>
      </c>
    </row>
    <row r="46" spans="1:18">
      <c r="A46" s="15" t="s">
        <v>67</v>
      </c>
      <c r="B46" s="20">
        <v>0.32266666666666666</v>
      </c>
      <c r="C46" s="16">
        <v>0.41833333333333328</v>
      </c>
      <c r="D46" s="16">
        <v>0.29566666666666669</v>
      </c>
      <c r="E46" s="16" t="s">
        <v>105</v>
      </c>
      <c r="F46" s="16">
        <v>0.41300000000000003</v>
      </c>
      <c r="G46" s="16">
        <v>0.52</v>
      </c>
      <c r="H46" s="16">
        <v>0.34733333333333333</v>
      </c>
      <c r="I46" s="16">
        <v>0.4355</v>
      </c>
      <c r="J46" s="16">
        <v>0.21250000000000002</v>
      </c>
      <c r="K46" s="16">
        <v>0.40900000000000003</v>
      </c>
      <c r="L46" s="16">
        <v>0.42949999999999999</v>
      </c>
      <c r="M46" s="16">
        <v>0.41699999999999998</v>
      </c>
      <c r="N46" s="16">
        <v>0.23049999999999998</v>
      </c>
      <c r="O46" s="16">
        <v>0.56800000000000006</v>
      </c>
      <c r="P46" s="16">
        <v>6.3500000000000001E-2</v>
      </c>
      <c r="Q46" s="16">
        <v>3.1550000000000002E-2</v>
      </c>
      <c r="R46" s="16">
        <v>0.29699999999999999</v>
      </c>
    </row>
    <row r="47" spans="1:18">
      <c r="A47" s="15" t="s">
        <v>68</v>
      </c>
      <c r="B47" s="20">
        <v>2.3333333333333335</v>
      </c>
      <c r="C47" s="16">
        <v>2.9033333333333329</v>
      </c>
      <c r="D47" s="16">
        <v>1.99</v>
      </c>
      <c r="E47" s="16" t="s">
        <v>105</v>
      </c>
      <c r="F47" s="16">
        <v>2.7333333333333329</v>
      </c>
      <c r="G47" s="16">
        <v>3.3566666666666669</v>
      </c>
      <c r="H47" s="16">
        <v>2.2833333333333332</v>
      </c>
      <c r="I47" s="16">
        <v>2.83</v>
      </c>
      <c r="J47" s="16">
        <v>1.37</v>
      </c>
      <c r="K47" s="16">
        <v>2.66</v>
      </c>
      <c r="L47" s="16">
        <v>2.7850000000000001</v>
      </c>
      <c r="M47" s="16">
        <v>2.82</v>
      </c>
      <c r="N47" s="16">
        <v>1.47</v>
      </c>
      <c r="O47" s="16">
        <v>3.8200000000000003</v>
      </c>
      <c r="P47" s="16">
        <v>0.41500000000000004</v>
      </c>
      <c r="Q47" s="16">
        <v>0.19700000000000001</v>
      </c>
      <c r="R47" s="16">
        <v>1.91</v>
      </c>
    </row>
    <row r="48" spans="1:18">
      <c r="A48" s="15" t="s">
        <v>69</v>
      </c>
      <c r="B48" s="20">
        <v>0.32200000000000001</v>
      </c>
      <c r="C48" s="16">
        <v>0.4323333333333334</v>
      </c>
      <c r="D48" s="16">
        <v>0.3153333333333333</v>
      </c>
      <c r="E48" s="16" t="s">
        <v>105</v>
      </c>
      <c r="F48" s="16">
        <v>0.40000000000000008</v>
      </c>
      <c r="G48" s="16">
        <v>0.52366666666666672</v>
      </c>
      <c r="H48" s="16">
        <v>0.34100000000000003</v>
      </c>
      <c r="I48" s="16">
        <v>0.40449999999999997</v>
      </c>
      <c r="J48" s="16">
        <v>0.21</v>
      </c>
      <c r="K48" s="16">
        <v>0.40949999999999998</v>
      </c>
      <c r="L48" s="16">
        <v>0.41000000000000003</v>
      </c>
      <c r="M48" s="16">
        <v>0.39950000000000002</v>
      </c>
      <c r="N48" s="16">
        <v>0.2235</v>
      </c>
      <c r="O48" s="16">
        <v>0.57950000000000002</v>
      </c>
      <c r="P48" s="16">
        <v>6.25E-2</v>
      </c>
      <c r="Q48" s="16">
        <v>2.2350000000000002E-2</v>
      </c>
      <c r="R48" s="16">
        <v>0.26749999999999996</v>
      </c>
    </row>
    <row r="49" spans="1:18">
      <c r="A49" s="15" t="s">
        <v>70</v>
      </c>
      <c r="B49" s="20">
        <v>5.7566666666666668</v>
      </c>
      <c r="C49" s="16">
        <v>4.6499999999999995</v>
      </c>
      <c r="D49" s="16">
        <v>4.5200000000000005</v>
      </c>
      <c r="E49" s="16">
        <v>0.16633333333333333</v>
      </c>
      <c r="F49" s="16">
        <v>4.5666666666666664</v>
      </c>
      <c r="G49" s="16">
        <v>4.8666666666666663</v>
      </c>
      <c r="H49" s="16">
        <v>2.686666666666667</v>
      </c>
      <c r="I49" s="16">
        <v>4.6850000000000005</v>
      </c>
      <c r="J49" s="16">
        <v>2.5149999999999997</v>
      </c>
      <c r="K49" s="16">
        <v>5.09</v>
      </c>
      <c r="L49" s="16">
        <v>5.2949999999999999</v>
      </c>
      <c r="M49" s="16">
        <v>4.7750000000000004</v>
      </c>
      <c r="N49" s="16">
        <v>1.1219999999999999</v>
      </c>
      <c r="O49" s="16">
        <v>4.7650000000000006</v>
      </c>
      <c r="P49" s="16">
        <v>0.27800000000000002</v>
      </c>
      <c r="Q49" s="16">
        <v>0.33499999999999996</v>
      </c>
      <c r="R49" s="16">
        <v>1.67</v>
      </c>
    </row>
    <row r="50" spans="1:18">
      <c r="A50" s="15" t="s">
        <v>71</v>
      </c>
      <c r="B50" s="20">
        <v>0.94366666666666665</v>
      </c>
      <c r="C50" s="16">
        <v>0.44</v>
      </c>
      <c r="D50" s="16">
        <v>0.89</v>
      </c>
      <c r="E50" s="16" t="s">
        <v>105</v>
      </c>
      <c r="F50" s="16">
        <v>0.44700000000000001</v>
      </c>
      <c r="G50" s="16">
        <v>0.95466666666666666</v>
      </c>
      <c r="H50" s="16">
        <v>0.26666666666666666</v>
      </c>
      <c r="I50" s="16">
        <v>0.39</v>
      </c>
      <c r="J50" s="16">
        <v>0.61399999999999999</v>
      </c>
      <c r="K50" s="16">
        <v>1.3585</v>
      </c>
      <c r="L50" s="16">
        <v>0.99350000000000005</v>
      </c>
      <c r="M50" s="16">
        <v>1.5365</v>
      </c>
      <c r="N50" s="16">
        <v>0.28749999999999998</v>
      </c>
      <c r="O50" s="16">
        <v>0.57799999999999996</v>
      </c>
      <c r="P50" s="16">
        <v>3.4000000000000002E-2</v>
      </c>
      <c r="Q50" s="16">
        <v>1.7500000000000002E-2</v>
      </c>
      <c r="R50" s="16">
        <v>0.19600000000000001</v>
      </c>
    </row>
    <row r="51" spans="1:18">
      <c r="A51" s="15" t="s">
        <v>72</v>
      </c>
      <c r="B51" s="20">
        <v>8.15</v>
      </c>
      <c r="C51" s="16">
        <v>5.4666666666666659</v>
      </c>
      <c r="D51" s="16">
        <v>57.466666666666669</v>
      </c>
      <c r="E51" s="16">
        <v>1.5</v>
      </c>
      <c r="F51" s="16">
        <v>18.543333333333333</v>
      </c>
      <c r="G51" s="16">
        <v>4.3666666666666663</v>
      </c>
      <c r="H51" s="16">
        <v>3.1799999999999997</v>
      </c>
      <c r="I51" s="16">
        <v>4.9350000000000005</v>
      </c>
      <c r="J51" s="16">
        <v>2.7450000000000001</v>
      </c>
      <c r="K51" s="16">
        <v>9.1750000000000007</v>
      </c>
      <c r="L51" s="16">
        <v>3.5599999999999996</v>
      </c>
      <c r="M51" s="16">
        <v>34.869999999999997</v>
      </c>
      <c r="N51" s="16">
        <v>1.7250000000000001</v>
      </c>
      <c r="O51" s="16">
        <v>9.5500000000000007</v>
      </c>
      <c r="P51" s="16">
        <v>2.14</v>
      </c>
      <c r="Q51" s="16">
        <v>0.48549999999999999</v>
      </c>
      <c r="R51" s="16">
        <v>0.6895</v>
      </c>
    </row>
    <row r="52" spans="1:18">
      <c r="A52" s="15" t="s">
        <v>73</v>
      </c>
      <c r="B52" s="20">
        <v>10.776666666666666</v>
      </c>
      <c r="C52" s="16">
        <v>4.66</v>
      </c>
      <c r="D52" s="16">
        <v>9.5133333333333336</v>
      </c>
      <c r="E52" s="16" t="s">
        <v>105</v>
      </c>
      <c r="F52" s="16">
        <v>4.6433333333333335</v>
      </c>
      <c r="G52" s="16">
        <v>11.799999999999999</v>
      </c>
      <c r="H52" s="16">
        <v>0.3096666666666667</v>
      </c>
      <c r="I52" s="16">
        <v>5.3599999999999994</v>
      </c>
      <c r="J52" s="16">
        <v>6.4450000000000003</v>
      </c>
      <c r="K52" s="16">
        <v>14.31</v>
      </c>
      <c r="L52" s="16">
        <v>12.02</v>
      </c>
      <c r="M52" s="16">
        <v>13.175000000000001</v>
      </c>
      <c r="N52" s="16">
        <v>0.39450000000000002</v>
      </c>
      <c r="O52" s="16">
        <v>8.02</v>
      </c>
      <c r="P52" s="16">
        <v>0.496</v>
      </c>
      <c r="Q52" s="16">
        <v>5.9499999999999997E-2</v>
      </c>
      <c r="R52" s="16">
        <v>0.219</v>
      </c>
    </row>
    <row r="53" spans="1:18" ht="16" thickBot="1">
      <c r="A53" s="24" t="s">
        <v>74</v>
      </c>
      <c r="B53" s="26">
        <v>1.8733333333333331</v>
      </c>
      <c r="C53" s="25">
        <v>1.1199999999999999</v>
      </c>
      <c r="D53" s="25">
        <v>1.6996666666666667</v>
      </c>
      <c r="E53" s="25">
        <v>0.26633333333333331</v>
      </c>
      <c r="F53" s="25">
        <v>1.1026666666666667</v>
      </c>
      <c r="G53" s="25">
        <v>1.8776666666666666</v>
      </c>
      <c r="H53" s="25">
        <v>0.36033333333333334</v>
      </c>
      <c r="I53" s="25">
        <v>1.1495</v>
      </c>
      <c r="J53" s="25">
        <v>0.59599999999999997</v>
      </c>
      <c r="K53" s="25">
        <v>1.6225000000000001</v>
      </c>
      <c r="L53" s="25">
        <v>1.8410000000000002</v>
      </c>
      <c r="M53" s="25">
        <v>3.7050000000000001</v>
      </c>
      <c r="N53" s="25">
        <v>0.32450000000000001</v>
      </c>
      <c r="O53" s="25">
        <v>1.2309999999999999</v>
      </c>
      <c r="P53" s="25">
        <v>0.85600000000000009</v>
      </c>
      <c r="Q53" s="25">
        <v>0.22499999999999998</v>
      </c>
      <c r="R53" s="25">
        <v>0.64949999999999997</v>
      </c>
    </row>
  </sheetData>
  <conditionalFormatting sqref="C17:O17">
    <cfRule type="cellIs" dxfId="6" priority="3" operator="lessThan">
      <formula>99</formula>
    </cfRule>
  </conditionalFormatting>
  <conditionalFormatting sqref="P17:R17">
    <cfRule type="cellIs" dxfId="5" priority="2" operator="lessThan">
      <formula>99</formula>
    </cfRule>
  </conditionalFormatting>
  <conditionalFormatting sqref="B17">
    <cfRule type="cellIs" dxfId="4" priority="1" operator="lessThan">
      <formula>99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B7B78-22FA-2F42-AAF4-F38591695372}">
  <dimension ref="A1:AW53"/>
  <sheetViews>
    <sheetView workbookViewId="0">
      <selection activeCell="F19" sqref="F19"/>
    </sheetView>
  </sheetViews>
  <sheetFormatPr baseColWidth="10" defaultRowHeight="15"/>
  <cols>
    <col min="1" max="1" width="10.83203125" style="15"/>
    <col min="2" max="16384" width="10.83203125" style="8"/>
  </cols>
  <sheetData>
    <row r="1" spans="1:49">
      <c r="A1" s="9" t="s">
        <v>106</v>
      </c>
      <c r="B1" s="2" t="s">
        <v>125</v>
      </c>
      <c r="C1" s="2" t="s">
        <v>124</v>
      </c>
      <c r="D1" s="2" t="s">
        <v>123</v>
      </c>
      <c r="E1" s="2" t="s">
        <v>122</v>
      </c>
      <c r="F1" s="2" t="s">
        <v>121</v>
      </c>
      <c r="G1" s="2" t="s">
        <v>119</v>
      </c>
      <c r="H1" s="2" t="s">
        <v>118</v>
      </c>
      <c r="I1" s="2" t="s">
        <v>117</v>
      </c>
      <c r="J1" s="2" t="s">
        <v>116</v>
      </c>
    </row>
    <row r="2" spans="1:49">
      <c r="A2" s="6" t="s">
        <v>107</v>
      </c>
      <c r="B2" s="4" t="s">
        <v>114</v>
      </c>
      <c r="C2" s="4" t="s">
        <v>115</v>
      </c>
      <c r="D2" s="4" t="s">
        <v>115</v>
      </c>
      <c r="E2" s="4" t="s">
        <v>115</v>
      </c>
      <c r="F2" s="4" t="s">
        <v>114</v>
      </c>
      <c r="G2" s="4" t="s">
        <v>113</v>
      </c>
      <c r="H2" s="4" t="s">
        <v>98</v>
      </c>
      <c r="I2" s="4" t="s">
        <v>112</v>
      </c>
      <c r="J2" s="4" t="s">
        <v>111</v>
      </c>
    </row>
    <row r="3" spans="1:49" ht="16" thickBot="1">
      <c r="A3" s="6" t="s">
        <v>22</v>
      </c>
      <c r="B3" s="4" t="s">
        <v>110</v>
      </c>
      <c r="C3" s="4" t="s">
        <v>110</v>
      </c>
      <c r="D3" s="4" t="s">
        <v>110</v>
      </c>
      <c r="E3" s="4" t="s">
        <v>110</v>
      </c>
      <c r="F3" s="4" t="s">
        <v>110</v>
      </c>
      <c r="G3" s="4" t="s">
        <v>110</v>
      </c>
      <c r="H3" s="4" t="s">
        <v>110</v>
      </c>
      <c r="I3" s="4" t="s">
        <v>110</v>
      </c>
      <c r="J3" s="4" t="s">
        <v>110</v>
      </c>
    </row>
    <row r="4" spans="1:49" customFormat="1" ht="16">
      <c r="A4" s="3" t="s">
        <v>27</v>
      </c>
      <c r="B4" s="2"/>
      <c r="C4" s="2"/>
      <c r="D4" s="2"/>
      <c r="E4" s="2"/>
      <c r="F4" s="2"/>
      <c r="G4" s="2"/>
      <c r="H4" s="2"/>
      <c r="I4" s="2"/>
      <c r="J4" s="2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5"/>
    </row>
    <row r="5" spans="1:49">
      <c r="A5" s="11" t="s">
        <v>28</v>
      </c>
      <c r="B5" s="18">
        <v>47.82</v>
      </c>
      <c r="C5" s="18">
        <v>42.71</v>
      </c>
      <c r="D5" s="18">
        <v>47.91</v>
      </c>
      <c r="E5" s="18">
        <v>48.18</v>
      </c>
      <c r="F5" s="18">
        <v>48.44</v>
      </c>
      <c r="G5" s="18">
        <v>47.18</v>
      </c>
      <c r="H5" s="18">
        <v>49.63</v>
      </c>
      <c r="I5" s="18">
        <v>48.07</v>
      </c>
      <c r="J5" s="18">
        <v>47.92</v>
      </c>
    </row>
    <row r="6" spans="1:49">
      <c r="A6" s="11" t="s">
        <v>29</v>
      </c>
      <c r="B6" s="18">
        <v>2.56</v>
      </c>
      <c r="C6" s="18">
        <v>2.7</v>
      </c>
      <c r="D6" s="18">
        <v>2.14</v>
      </c>
      <c r="E6" s="18">
        <v>2.08</v>
      </c>
      <c r="F6" s="18">
        <v>1.3</v>
      </c>
      <c r="G6" s="18">
        <v>1.53</v>
      </c>
      <c r="H6" s="18">
        <v>2.1800000000000002</v>
      </c>
      <c r="I6" s="18">
        <v>3.53</v>
      </c>
      <c r="J6" s="18">
        <v>3.88</v>
      </c>
    </row>
    <row r="7" spans="1:49">
      <c r="A7" s="11" t="s">
        <v>30</v>
      </c>
      <c r="B7" s="18">
        <v>12.35</v>
      </c>
      <c r="C7" s="18">
        <v>13.65</v>
      </c>
      <c r="D7" s="18">
        <v>14.29</v>
      </c>
      <c r="E7" s="18">
        <v>12.66</v>
      </c>
      <c r="F7" s="18">
        <v>14.08</v>
      </c>
      <c r="G7" s="18">
        <v>15</v>
      </c>
      <c r="H7" s="18">
        <v>11.9</v>
      </c>
      <c r="I7" s="18">
        <v>14.06</v>
      </c>
      <c r="J7" s="18">
        <v>12.97</v>
      </c>
    </row>
    <row r="8" spans="1:49">
      <c r="A8" s="11" t="s">
        <v>31</v>
      </c>
      <c r="B8" s="18">
        <v>16.21</v>
      </c>
      <c r="C8" s="18">
        <v>17.61</v>
      </c>
      <c r="D8" s="18">
        <v>12.97</v>
      </c>
      <c r="E8" s="18">
        <v>15.2</v>
      </c>
      <c r="F8" s="18">
        <v>11.77</v>
      </c>
      <c r="G8" s="18">
        <v>11.3</v>
      </c>
      <c r="H8" s="18">
        <v>15.63</v>
      </c>
      <c r="I8" s="18">
        <v>13.95</v>
      </c>
      <c r="J8" s="18">
        <v>15.44</v>
      </c>
    </row>
    <row r="9" spans="1:49">
      <c r="A9" s="11" t="s">
        <v>32</v>
      </c>
      <c r="B9" s="18">
        <v>0.18</v>
      </c>
      <c r="C9" s="18">
        <v>0.27</v>
      </c>
      <c r="D9" s="18">
        <v>0.21</v>
      </c>
      <c r="E9" s="18">
        <v>0.24</v>
      </c>
      <c r="F9" s="18">
        <v>0.19</v>
      </c>
      <c r="G9" s="18">
        <v>0.17</v>
      </c>
      <c r="H9" s="18">
        <v>0.23</v>
      </c>
      <c r="I9" s="18">
        <v>0.17</v>
      </c>
      <c r="J9" s="18">
        <v>0.2</v>
      </c>
    </row>
    <row r="10" spans="1:49">
      <c r="A10" s="11" t="s">
        <v>33</v>
      </c>
      <c r="B10" s="18">
        <v>5.43</v>
      </c>
      <c r="C10" s="18">
        <v>7.22</v>
      </c>
      <c r="D10" s="18">
        <v>6.22</v>
      </c>
      <c r="E10" s="18">
        <v>6.19</v>
      </c>
      <c r="F10" s="18">
        <v>6.85</v>
      </c>
      <c r="G10" s="18">
        <v>7.75</v>
      </c>
      <c r="H10" s="18">
        <v>5.5</v>
      </c>
      <c r="I10" s="18">
        <v>4.03</v>
      </c>
      <c r="J10" s="18">
        <v>4.66</v>
      </c>
    </row>
    <row r="11" spans="1:49">
      <c r="A11" s="11" t="s">
        <v>34</v>
      </c>
      <c r="B11" s="18">
        <v>9.5500000000000007</v>
      </c>
      <c r="C11" s="18">
        <v>9.34</v>
      </c>
      <c r="D11" s="18">
        <v>9.86</v>
      </c>
      <c r="E11" s="18">
        <v>9.19</v>
      </c>
      <c r="F11" s="18">
        <v>11.74</v>
      </c>
      <c r="G11" s="18">
        <v>9.75</v>
      </c>
      <c r="H11" s="18">
        <v>8.7799999999999994</v>
      </c>
      <c r="I11" s="18">
        <v>5.12</v>
      </c>
      <c r="J11" s="18">
        <v>8</v>
      </c>
    </row>
    <row r="12" spans="1:49">
      <c r="A12" s="11" t="s">
        <v>35</v>
      </c>
      <c r="B12" s="18">
        <v>4.01</v>
      </c>
      <c r="C12" s="18">
        <v>2.61</v>
      </c>
      <c r="D12" s="18">
        <v>3.13</v>
      </c>
      <c r="E12" s="18">
        <v>2.87</v>
      </c>
      <c r="F12" s="18">
        <v>2.88</v>
      </c>
      <c r="G12" s="18">
        <v>2.91</v>
      </c>
      <c r="H12" s="18">
        <v>3.43</v>
      </c>
      <c r="I12" s="18">
        <v>4.25</v>
      </c>
      <c r="J12" s="18">
        <v>4.68</v>
      </c>
    </row>
    <row r="13" spans="1:49">
      <c r="A13" s="11" t="s">
        <v>36</v>
      </c>
      <c r="B13" s="18">
        <v>0.16</v>
      </c>
      <c r="C13" s="18">
        <v>0.31</v>
      </c>
      <c r="D13" s="18">
        <v>0.31</v>
      </c>
      <c r="E13" s="18">
        <v>0.3</v>
      </c>
      <c r="F13" s="18">
        <v>0.23</v>
      </c>
      <c r="G13" s="18">
        <v>0.76</v>
      </c>
      <c r="H13" s="18">
        <v>0.18</v>
      </c>
      <c r="I13" s="18">
        <v>1.66</v>
      </c>
      <c r="J13" s="18">
        <v>0.22</v>
      </c>
    </row>
    <row r="14" spans="1:49">
      <c r="A14" s="11" t="s">
        <v>37</v>
      </c>
      <c r="B14" s="18">
        <v>0.22</v>
      </c>
      <c r="C14" s="18">
        <v>0.21</v>
      </c>
      <c r="D14" s="18">
        <v>0.21</v>
      </c>
      <c r="E14" s="18">
        <v>0.16</v>
      </c>
      <c r="F14" s="18">
        <v>0.09</v>
      </c>
      <c r="G14" s="18">
        <v>0.13</v>
      </c>
      <c r="H14" s="18">
        <v>0.17</v>
      </c>
      <c r="I14" s="18">
        <v>0.63</v>
      </c>
      <c r="J14" s="18">
        <v>0.45</v>
      </c>
    </row>
    <row r="15" spans="1:49" ht="8" customHeight="1">
      <c r="A15" s="11"/>
      <c r="B15" s="18"/>
      <c r="C15" s="18"/>
      <c r="D15" s="18"/>
      <c r="E15" s="18"/>
      <c r="F15" s="18"/>
      <c r="G15" s="18"/>
      <c r="H15" s="18"/>
      <c r="I15" s="18"/>
      <c r="J15" s="18"/>
    </row>
    <row r="16" spans="1:49">
      <c r="A16" s="11" t="s">
        <v>38</v>
      </c>
      <c r="B16" s="18">
        <v>1.5660809778461051</v>
      </c>
      <c r="C16" s="18">
        <v>3.1398269606476208</v>
      </c>
      <c r="D16" s="18">
        <v>2.5568774786060628</v>
      </c>
      <c r="E16" s="18">
        <v>2.4994160242933736</v>
      </c>
      <c r="F16" s="18">
        <v>1.8466963622865449</v>
      </c>
      <c r="G16" s="18">
        <v>3.001493956267586</v>
      </c>
      <c r="H16" s="18">
        <v>1.972341872591485</v>
      </c>
      <c r="I16" s="18">
        <v>4.2033450704225119</v>
      </c>
      <c r="J16" s="18">
        <v>1.9201150015404664</v>
      </c>
    </row>
    <row r="17" spans="1:10">
      <c r="A17" s="11" t="s">
        <v>39</v>
      </c>
      <c r="B17" s="18">
        <v>100.0660809778461</v>
      </c>
      <c r="C17" s="18">
        <v>99.779826960647625</v>
      </c>
      <c r="D17" s="18">
        <v>99.81687747860606</v>
      </c>
      <c r="E17" s="18">
        <v>99.569416024293361</v>
      </c>
      <c r="F17" s="18">
        <v>99.43669636228654</v>
      </c>
      <c r="G17" s="18">
        <v>99.511493956267586</v>
      </c>
      <c r="H17" s="18">
        <v>99.6123418725915</v>
      </c>
      <c r="I17" s="18">
        <v>99.673345070422513</v>
      </c>
      <c r="J17" s="18">
        <v>100.34011500154047</v>
      </c>
    </row>
    <row r="18" spans="1:10" ht="8" customHeight="1">
      <c r="A18" s="11"/>
      <c r="B18" s="18"/>
      <c r="C18" s="18"/>
      <c r="D18" s="18"/>
      <c r="E18" s="18"/>
      <c r="F18" s="18"/>
      <c r="G18" s="18"/>
      <c r="H18" s="18"/>
      <c r="I18" s="18"/>
      <c r="J18" s="18"/>
    </row>
    <row r="19" spans="1:10">
      <c r="A19" s="14" t="s">
        <v>40</v>
      </c>
      <c r="B19" s="18"/>
      <c r="C19" s="18"/>
      <c r="D19" s="18"/>
      <c r="E19" s="18"/>
      <c r="F19" s="18"/>
      <c r="G19" s="18"/>
      <c r="H19" s="18"/>
      <c r="I19" s="18"/>
      <c r="J19" s="18"/>
    </row>
    <row r="20" spans="1:10">
      <c r="A20" s="15" t="s">
        <v>41</v>
      </c>
      <c r="B20" s="20">
        <v>50.23</v>
      </c>
      <c r="C20" s="20">
        <v>58.133333333333326</v>
      </c>
      <c r="D20" s="20">
        <v>44.436666666666667</v>
      </c>
      <c r="E20" s="20">
        <v>49.596666666666664</v>
      </c>
      <c r="F20" s="20">
        <v>49.233333333333341</v>
      </c>
      <c r="G20" s="20">
        <v>38.04</v>
      </c>
      <c r="H20" s="20">
        <v>45.14</v>
      </c>
      <c r="I20" s="20">
        <v>30.96</v>
      </c>
      <c r="J20" s="20">
        <v>10.265000000000001</v>
      </c>
    </row>
    <row r="21" spans="1:10">
      <c r="A21" s="15" t="s">
        <v>42</v>
      </c>
      <c r="B21" s="20">
        <v>446.33333333333331</v>
      </c>
      <c r="C21" s="20">
        <v>504</v>
      </c>
      <c r="D21" s="20">
        <v>351.09999999999997</v>
      </c>
      <c r="E21" s="20">
        <v>433.56666666666666</v>
      </c>
      <c r="F21" s="20">
        <v>315.59999999999997</v>
      </c>
      <c r="G21" s="20">
        <v>271.90000000000003</v>
      </c>
      <c r="H21" s="20">
        <v>417.95000000000005</v>
      </c>
      <c r="I21" s="20">
        <v>305.89999999999998</v>
      </c>
      <c r="J21" s="20">
        <v>66.865000000000009</v>
      </c>
    </row>
    <row r="22" spans="1:10">
      <c r="A22" s="15" t="s">
        <v>43</v>
      </c>
      <c r="B22" s="20">
        <v>70.233333333333334</v>
      </c>
      <c r="C22" s="20">
        <v>105.83333333333333</v>
      </c>
      <c r="D22" s="20">
        <v>102.73333333333335</v>
      </c>
      <c r="E22" s="20">
        <v>60.233333333333327</v>
      </c>
      <c r="F22" s="20">
        <v>199.56666666666669</v>
      </c>
      <c r="G22" s="20">
        <v>237.06666666666669</v>
      </c>
      <c r="H22" s="20">
        <v>69.3</v>
      </c>
      <c r="I22" s="20">
        <v>6.85</v>
      </c>
      <c r="J22" s="20">
        <v>47.25</v>
      </c>
    </row>
    <row r="23" spans="1:10">
      <c r="A23" s="15" t="s">
        <v>44</v>
      </c>
      <c r="B23" s="20">
        <v>46.756666666666661</v>
      </c>
      <c r="C23" s="20">
        <v>54.71</v>
      </c>
      <c r="D23" s="20">
        <v>44.903333333333336</v>
      </c>
      <c r="E23" s="20">
        <v>46</v>
      </c>
      <c r="F23" s="20">
        <v>46.166666666666664</v>
      </c>
      <c r="G23" s="20">
        <v>46</v>
      </c>
      <c r="H23" s="20">
        <v>42.95</v>
      </c>
      <c r="I23" s="20">
        <v>30.695</v>
      </c>
      <c r="J23" s="20">
        <v>11.865</v>
      </c>
    </row>
    <row r="24" spans="1:10">
      <c r="A24" s="15" t="s">
        <v>45</v>
      </c>
      <c r="B24" s="20">
        <v>46.966666666666669</v>
      </c>
      <c r="C24" s="20">
        <v>50.566666666666663</v>
      </c>
      <c r="D24" s="20">
        <v>58.466666666666669</v>
      </c>
      <c r="E24" s="20">
        <v>42.933333333333337</v>
      </c>
      <c r="F24" s="20">
        <v>62.699999999999996</v>
      </c>
      <c r="G24" s="20">
        <v>123.39999999999999</v>
      </c>
      <c r="H24" s="20">
        <v>47.5</v>
      </c>
      <c r="I24" s="20">
        <v>6.35</v>
      </c>
      <c r="J24" s="20">
        <v>24.855</v>
      </c>
    </row>
    <row r="25" spans="1:10">
      <c r="A25" s="15" t="s">
        <v>46</v>
      </c>
      <c r="B25" s="20">
        <v>21.546666666666667</v>
      </c>
      <c r="C25" s="20">
        <v>81.233333333333334</v>
      </c>
      <c r="D25" s="20">
        <v>69.36666666666666</v>
      </c>
      <c r="E25" s="20">
        <v>113.60000000000001</v>
      </c>
      <c r="F25" s="20">
        <v>43.766666666666673</v>
      </c>
      <c r="G25" s="20">
        <v>104.63333333333333</v>
      </c>
      <c r="H25" s="20">
        <v>29.740000000000002</v>
      </c>
      <c r="I25" s="20">
        <v>22.880000000000003</v>
      </c>
      <c r="J25" s="20">
        <v>26.454999999999998</v>
      </c>
    </row>
    <row r="26" spans="1:10">
      <c r="A26" s="15" t="s">
        <v>47</v>
      </c>
      <c r="B26" s="20">
        <v>118.7</v>
      </c>
      <c r="C26" s="20">
        <v>168.6</v>
      </c>
      <c r="D26" s="20">
        <v>101.83333333333333</v>
      </c>
      <c r="E26" s="20">
        <v>122.86666666666667</v>
      </c>
      <c r="F26" s="20">
        <v>87.366666666666674</v>
      </c>
      <c r="G26" s="20">
        <v>80.966666666666654</v>
      </c>
      <c r="H26" s="20">
        <v>114.75</v>
      </c>
      <c r="I26" s="20">
        <v>135.19999999999999</v>
      </c>
      <c r="J26" s="20">
        <v>59.75</v>
      </c>
    </row>
    <row r="27" spans="1:10">
      <c r="A27" s="15" t="s">
        <v>48</v>
      </c>
      <c r="B27" s="20">
        <v>4.3166666666666664</v>
      </c>
      <c r="C27" s="20">
        <v>8.0166666666666657</v>
      </c>
      <c r="D27" s="20">
        <v>4.9566666666666661</v>
      </c>
      <c r="E27" s="20">
        <v>6.53</v>
      </c>
      <c r="F27" s="20">
        <v>4.0633333333333335</v>
      </c>
      <c r="G27" s="20">
        <v>15.339999999999998</v>
      </c>
      <c r="H27" s="20">
        <v>3.145</v>
      </c>
      <c r="I27" s="20">
        <v>40.950000000000003</v>
      </c>
      <c r="J27" s="20">
        <v>96.02</v>
      </c>
    </row>
    <row r="28" spans="1:10">
      <c r="A28" s="15" t="s">
        <v>49</v>
      </c>
      <c r="B28" s="20">
        <v>99.7</v>
      </c>
      <c r="C28" s="20">
        <v>93.2</v>
      </c>
      <c r="D28" s="20">
        <v>199.96666666666667</v>
      </c>
      <c r="E28" s="20">
        <v>98.133333333333326</v>
      </c>
      <c r="F28" s="20">
        <v>103.96666666666665</v>
      </c>
      <c r="G28" s="20">
        <v>198.53333333333333</v>
      </c>
      <c r="H28" s="20">
        <v>84.4</v>
      </c>
      <c r="I28" s="20">
        <v>66.13</v>
      </c>
      <c r="J28" s="20">
        <v>27.369999999999997</v>
      </c>
    </row>
    <row r="29" spans="1:10">
      <c r="A29" s="15" t="s">
        <v>50</v>
      </c>
      <c r="B29" s="20">
        <v>57.9</v>
      </c>
      <c r="C29" s="20">
        <v>58.313333333333333</v>
      </c>
      <c r="D29" s="20">
        <v>34.24666666666667</v>
      </c>
      <c r="E29" s="20">
        <v>44.793333333333329</v>
      </c>
      <c r="F29" s="20">
        <v>26.576666666666668</v>
      </c>
      <c r="G29" s="20">
        <v>22.136666666666667</v>
      </c>
      <c r="H29" s="20">
        <v>45.34</v>
      </c>
      <c r="I29" s="20">
        <v>52.424999999999997</v>
      </c>
      <c r="J29" s="20">
        <v>19.655000000000001</v>
      </c>
    </row>
    <row r="30" spans="1:10">
      <c r="A30" s="15" t="s">
        <v>51</v>
      </c>
      <c r="B30" s="20">
        <v>196.13333333333333</v>
      </c>
      <c r="C30" s="20">
        <v>173.53333333333333</v>
      </c>
      <c r="D30" s="20">
        <v>146.96666666666667</v>
      </c>
      <c r="E30" s="20">
        <v>127.16666666666667</v>
      </c>
      <c r="F30" s="20">
        <v>71.399999999999991</v>
      </c>
      <c r="G30" s="20">
        <v>89.899999999999991</v>
      </c>
      <c r="H30" s="20">
        <v>124.6</v>
      </c>
      <c r="I30" s="20">
        <v>287.39999999999998</v>
      </c>
      <c r="J30" s="20">
        <v>141.65</v>
      </c>
    </row>
    <row r="31" spans="1:10">
      <c r="A31" s="15" t="s">
        <v>52</v>
      </c>
      <c r="B31" s="20">
        <v>3.6833333333333336</v>
      </c>
      <c r="C31" s="20">
        <v>2.1223333333333336</v>
      </c>
      <c r="D31" s="20">
        <v>10.31</v>
      </c>
      <c r="E31" s="20">
        <v>2.3833333333333333</v>
      </c>
      <c r="F31" s="20">
        <v>1.6236666666666668</v>
      </c>
      <c r="G31" s="20">
        <v>6.34</v>
      </c>
      <c r="H31" s="20">
        <v>4.9649999999999999</v>
      </c>
      <c r="I31" s="20">
        <v>48.155000000000001</v>
      </c>
      <c r="J31" s="20">
        <v>11.355</v>
      </c>
    </row>
    <row r="32" spans="1:10">
      <c r="A32" s="15" t="s">
        <v>53</v>
      </c>
      <c r="B32" s="20">
        <v>0.379</v>
      </c>
      <c r="C32" s="20">
        <v>0.35766666666666663</v>
      </c>
      <c r="D32" s="20">
        <v>0.4306666666666667</v>
      </c>
      <c r="E32" s="20">
        <v>0.36699999999999999</v>
      </c>
      <c r="F32" s="20">
        <v>0.21866666666666668</v>
      </c>
      <c r="G32" s="20">
        <v>0.307</v>
      </c>
      <c r="H32" s="20">
        <v>0.495</v>
      </c>
      <c r="I32" s="20">
        <v>0.48499999999999999</v>
      </c>
      <c r="J32" s="20">
        <v>0.16500000000000001</v>
      </c>
    </row>
    <row r="33" spans="1:10">
      <c r="A33" s="15" t="s">
        <v>54</v>
      </c>
      <c r="B33" s="20">
        <v>0.44166666666666665</v>
      </c>
      <c r="C33" s="20">
        <v>0.623</v>
      </c>
      <c r="D33" s="20">
        <v>0.24033333333333337</v>
      </c>
      <c r="E33" s="20">
        <v>0.57866666666666666</v>
      </c>
      <c r="F33" s="20">
        <v>0.156</v>
      </c>
      <c r="G33" s="20">
        <v>0.74933333333333341</v>
      </c>
      <c r="H33" s="20">
        <v>0.21200000000000002</v>
      </c>
      <c r="I33" s="20">
        <v>0.89449999999999996</v>
      </c>
      <c r="J33" s="20">
        <v>1.6924999999999999</v>
      </c>
    </row>
    <row r="34" spans="1:10">
      <c r="A34" s="15" t="s">
        <v>55</v>
      </c>
      <c r="B34" s="20">
        <v>21.070000000000004</v>
      </c>
      <c r="C34" s="20">
        <v>38.466666666666669</v>
      </c>
      <c r="D34" s="20">
        <v>47.9</v>
      </c>
      <c r="E34" s="20">
        <v>78.733333333333334</v>
      </c>
      <c r="F34" s="20">
        <v>26.066666666666666</v>
      </c>
      <c r="G34" s="20">
        <v>108.66666666666667</v>
      </c>
      <c r="H34" s="20">
        <v>40.4</v>
      </c>
      <c r="I34" s="20">
        <v>188.5</v>
      </c>
      <c r="J34" s="20">
        <v>273.25</v>
      </c>
    </row>
    <row r="35" spans="1:10">
      <c r="A35" s="15" t="s">
        <v>56</v>
      </c>
      <c r="B35" s="20">
        <v>5.9833333333333334</v>
      </c>
      <c r="C35" s="20">
        <v>4.6866666666666665</v>
      </c>
      <c r="D35" s="20">
        <v>9.6366666666666649</v>
      </c>
      <c r="E35" s="20">
        <v>4.38</v>
      </c>
      <c r="F35" s="20">
        <v>2.4866666666666668</v>
      </c>
      <c r="G35" s="20">
        <v>6.2666666666666666</v>
      </c>
      <c r="H35" s="20">
        <v>3.9050000000000002</v>
      </c>
      <c r="I35" s="20">
        <v>27.04</v>
      </c>
      <c r="J35" s="20">
        <v>22.83</v>
      </c>
    </row>
    <row r="36" spans="1:10">
      <c r="A36" s="15" t="s">
        <v>57</v>
      </c>
      <c r="B36" s="20">
        <v>18.350000000000001</v>
      </c>
      <c r="C36" s="20">
        <v>15.916666666666666</v>
      </c>
      <c r="D36" s="20">
        <v>24.290000000000003</v>
      </c>
      <c r="E36" s="20">
        <v>13.31</v>
      </c>
      <c r="F36" s="20">
        <v>7.7566666666666668</v>
      </c>
      <c r="G36" s="20">
        <v>15.416666666666666</v>
      </c>
      <c r="H36" s="20">
        <v>13.08</v>
      </c>
      <c r="I36" s="20">
        <v>63.775000000000006</v>
      </c>
      <c r="J36" s="20">
        <v>45.245000000000005</v>
      </c>
    </row>
    <row r="37" spans="1:10">
      <c r="A37" s="15" t="s">
        <v>58</v>
      </c>
      <c r="B37" s="20">
        <v>3.223333333333334</v>
      </c>
      <c r="C37" s="20">
        <v>2.8649999999999998</v>
      </c>
      <c r="D37" s="20">
        <v>3.4</v>
      </c>
      <c r="E37" s="20">
        <v>2.3306666666666667</v>
      </c>
      <c r="F37" s="20">
        <v>1.3393333333333333</v>
      </c>
      <c r="G37" s="20">
        <v>2.2530000000000001</v>
      </c>
      <c r="H37" s="20">
        <v>2.177</v>
      </c>
      <c r="I37" s="20">
        <v>8.6649999999999991</v>
      </c>
      <c r="J37" s="20">
        <v>5.5049999999999999</v>
      </c>
    </row>
    <row r="38" spans="1:10">
      <c r="A38" s="15" t="s">
        <v>59</v>
      </c>
      <c r="B38" s="20">
        <v>17.77</v>
      </c>
      <c r="C38" s="20">
        <v>16.423333333333332</v>
      </c>
      <c r="D38" s="20">
        <v>17.04</v>
      </c>
      <c r="E38" s="20">
        <v>13.160000000000002</v>
      </c>
      <c r="F38" s="20">
        <v>7.6933333333333342</v>
      </c>
      <c r="G38" s="20">
        <v>11.14</v>
      </c>
      <c r="H38" s="20">
        <v>12.905000000000001</v>
      </c>
      <c r="I38" s="20">
        <v>38.849999999999994</v>
      </c>
      <c r="J38" s="20">
        <v>21.509999999999998</v>
      </c>
    </row>
    <row r="39" spans="1:10">
      <c r="A39" s="15" t="s">
        <v>60</v>
      </c>
      <c r="B39" s="20">
        <v>6.3433333333333337</v>
      </c>
      <c r="C39" s="20">
        <v>6.19</v>
      </c>
      <c r="D39" s="20">
        <v>5.0766666666666671</v>
      </c>
      <c r="E39" s="20">
        <v>4.9366666666666665</v>
      </c>
      <c r="F39" s="20">
        <v>2.8933333333333331</v>
      </c>
      <c r="G39" s="20">
        <v>3.4033333333333338</v>
      </c>
      <c r="H39" s="20">
        <v>4.7249999999999996</v>
      </c>
      <c r="I39" s="20">
        <v>9.3550000000000004</v>
      </c>
      <c r="J39" s="20">
        <v>4.0049999999999999</v>
      </c>
    </row>
    <row r="40" spans="1:10">
      <c r="A40" s="15" t="s">
        <v>61</v>
      </c>
      <c r="B40" s="20">
        <v>2.0503333333333331</v>
      </c>
      <c r="C40" s="20">
        <v>2.069666666666667</v>
      </c>
      <c r="D40" s="20">
        <v>1.7779999999999998</v>
      </c>
      <c r="E40" s="20">
        <v>1.6286666666666667</v>
      </c>
      <c r="F40" s="20">
        <v>1.0529999999999999</v>
      </c>
      <c r="G40" s="20">
        <v>1.2336666666666667</v>
      </c>
      <c r="H40" s="20">
        <v>1.66</v>
      </c>
      <c r="I40" s="20">
        <v>3.02</v>
      </c>
      <c r="J40" s="20">
        <v>0.78749999999999998</v>
      </c>
    </row>
    <row r="41" spans="1:10">
      <c r="A41" s="15" t="s">
        <v>62</v>
      </c>
      <c r="B41" s="20">
        <v>8.76</v>
      </c>
      <c r="C41" s="20">
        <v>8.4799999999999986</v>
      </c>
      <c r="D41" s="20">
        <v>6.3133333333333335</v>
      </c>
      <c r="E41" s="20">
        <v>6.7399999999999993</v>
      </c>
      <c r="F41" s="20">
        <v>3.956666666666667</v>
      </c>
      <c r="G41" s="20">
        <v>3.9433333333333334</v>
      </c>
      <c r="H41" s="20">
        <v>6.83</v>
      </c>
      <c r="I41" s="20">
        <v>10.17</v>
      </c>
      <c r="J41" s="20">
        <v>3.7749999999999999</v>
      </c>
    </row>
    <row r="42" spans="1:10">
      <c r="A42" s="15" t="s">
        <v>63</v>
      </c>
      <c r="B42" s="20">
        <v>1.5216666666666665</v>
      </c>
      <c r="C42" s="20">
        <v>1.4959999999999998</v>
      </c>
      <c r="D42" s="20">
        <v>1.0109999999999999</v>
      </c>
      <c r="E42" s="20">
        <v>1.1610000000000003</v>
      </c>
      <c r="F42" s="20">
        <v>0.70299999999999996</v>
      </c>
      <c r="G42" s="20">
        <v>0.66466666666666663</v>
      </c>
      <c r="H42" s="20">
        <v>1.1254999999999999</v>
      </c>
      <c r="I42" s="20">
        <v>1.58</v>
      </c>
      <c r="J42" s="20">
        <v>0.54400000000000004</v>
      </c>
    </row>
    <row r="43" spans="1:10">
      <c r="A43" s="15" t="s">
        <v>64</v>
      </c>
      <c r="B43" s="20">
        <v>10.5</v>
      </c>
      <c r="C43" s="20">
        <v>10.67</v>
      </c>
      <c r="D43" s="20">
        <v>6.6533333333333333</v>
      </c>
      <c r="E43" s="20">
        <v>8.24</v>
      </c>
      <c r="F43" s="20">
        <v>4.8266666666666662</v>
      </c>
      <c r="G43" s="20">
        <v>4.3766666666666669</v>
      </c>
      <c r="H43" s="20">
        <v>8.1950000000000003</v>
      </c>
      <c r="I43" s="20">
        <v>10.18</v>
      </c>
      <c r="J43" s="20">
        <v>3.4749999999999996</v>
      </c>
    </row>
    <row r="44" spans="1:10">
      <c r="A44" s="15" t="s">
        <v>65</v>
      </c>
      <c r="B44" s="20">
        <v>2.2743333333333333</v>
      </c>
      <c r="C44" s="20">
        <v>2.279666666666667</v>
      </c>
      <c r="D44" s="20">
        <v>1.3476666666666668</v>
      </c>
      <c r="E44" s="20">
        <v>1.7646666666666668</v>
      </c>
      <c r="F44" s="20">
        <v>1.0703333333333334</v>
      </c>
      <c r="G44" s="20">
        <v>0.85066666666666657</v>
      </c>
      <c r="H44" s="20">
        <v>1.7450000000000001</v>
      </c>
      <c r="I44" s="20">
        <v>1.9669999999999999</v>
      </c>
      <c r="J44" s="20">
        <v>0.73849999999999993</v>
      </c>
    </row>
    <row r="45" spans="1:10">
      <c r="A45" s="15" t="s">
        <v>66</v>
      </c>
      <c r="B45" s="20">
        <v>6.8933333333333335</v>
      </c>
      <c r="C45" s="20">
        <v>6.9200000000000008</v>
      </c>
      <c r="D45" s="20">
        <v>3.9733333333333332</v>
      </c>
      <c r="E45" s="20">
        <v>5.3966666666666656</v>
      </c>
      <c r="F45" s="20">
        <v>3.16</v>
      </c>
      <c r="G45" s="20">
        <v>2.52</v>
      </c>
      <c r="H45" s="20">
        <v>5.2350000000000003</v>
      </c>
      <c r="I45" s="20">
        <v>5.9249999999999998</v>
      </c>
      <c r="J45" s="20">
        <v>2.2250000000000001</v>
      </c>
    </row>
    <row r="46" spans="1:10">
      <c r="A46" s="15" t="s">
        <v>67</v>
      </c>
      <c r="B46" s="20">
        <v>0.98</v>
      </c>
      <c r="C46" s="20">
        <v>0.98699999999999999</v>
      </c>
      <c r="D46" s="20">
        <v>0.55266666666666664</v>
      </c>
      <c r="E46" s="20">
        <v>0.77800000000000002</v>
      </c>
      <c r="F46" s="20">
        <v>0.46133333333333337</v>
      </c>
      <c r="G46" s="20">
        <v>0.34199999999999992</v>
      </c>
      <c r="H46" s="20">
        <v>0.748</v>
      </c>
      <c r="I46" s="20">
        <v>0.78</v>
      </c>
      <c r="J46" s="20">
        <v>0.3095</v>
      </c>
    </row>
    <row r="47" spans="1:10">
      <c r="A47" s="15" t="s">
        <v>68</v>
      </c>
      <c r="B47" s="20">
        <v>6.28</v>
      </c>
      <c r="C47" s="20">
        <v>6.5366666666666662</v>
      </c>
      <c r="D47" s="20">
        <v>3.5399999999999996</v>
      </c>
      <c r="E47" s="20">
        <v>4.9466666666666663</v>
      </c>
      <c r="F47" s="20">
        <v>2.9866666666666668</v>
      </c>
      <c r="G47" s="20">
        <v>2.1266666666666665</v>
      </c>
      <c r="H47" s="20">
        <v>4.9849999999999994</v>
      </c>
      <c r="I47" s="20">
        <v>5.18</v>
      </c>
      <c r="J47" s="20">
        <v>2.0750000000000002</v>
      </c>
    </row>
    <row r="48" spans="1:10">
      <c r="A48" s="15" t="s">
        <v>69</v>
      </c>
      <c r="B48" s="20">
        <v>0.98733333333333329</v>
      </c>
      <c r="C48" s="20">
        <v>0.97933333333333328</v>
      </c>
      <c r="D48" s="20">
        <v>0.51833333333333342</v>
      </c>
      <c r="E48" s="20">
        <v>0.75</v>
      </c>
      <c r="F48" s="20">
        <v>0.44400000000000001</v>
      </c>
      <c r="G48" s="20">
        <v>0.32500000000000001</v>
      </c>
      <c r="H48" s="20">
        <v>0.78100000000000003</v>
      </c>
      <c r="I48" s="20">
        <v>0.78099999999999992</v>
      </c>
      <c r="J48" s="20">
        <v>0.31</v>
      </c>
    </row>
    <row r="49" spans="1:10">
      <c r="A49" s="15" t="s">
        <v>70</v>
      </c>
      <c r="B49" s="20">
        <v>5.6966666666666663</v>
      </c>
      <c r="C49" s="20">
        <v>5.1099999999999994</v>
      </c>
      <c r="D49" s="20">
        <v>3.9033333333333329</v>
      </c>
      <c r="E49" s="20">
        <v>3.7999999999999994</v>
      </c>
      <c r="F49" s="20">
        <v>2.0533333333333332</v>
      </c>
      <c r="G49" s="20">
        <v>2.4499999999999997</v>
      </c>
      <c r="H49" s="20">
        <v>3.7850000000000001</v>
      </c>
      <c r="I49" s="20">
        <v>6.97</v>
      </c>
      <c r="J49" s="20">
        <v>3.98</v>
      </c>
    </row>
    <row r="50" spans="1:10">
      <c r="A50" s="15" t="s">
        <v>71</v>
      </c>
      <c r="B50" s="20">
        <v>0.23433333333333331</v>
      </c>
      <c r="C50" s="20" t="s">
        <v>105</v>
      </c>
      <c r="D50" s="20">
        <v>0.65333333333333343</v>
      </c>
      <c r="E50" s="20" t="s">
        <v>105</v>
      </c>
      <c r="F50" s="20" t="s">
        <v>105</v>
      </c>
      <c r="G50" s="20">
        <v>0.39833333333333337</v>
      </c>
      <c r="H50" s="20">
        <v>0.122</v>
      </c>
      <c r="I50" s="20">
        <v>2.7605</v>
      </c>
      <c r="J50" s="20">
        <v>0.73249999999999993</v>
      </c>
    </row>
    <row r="51" spans="1:10">
      <c r="A51" s="15" t="s">
        <v>72</v>
      </c>
      <c r="B51" s="20">
        <v>1.8943333333333332</v>
      </c>
      <c r="C51" s="20">
        <v>1.9949999999999999</v>
      </c>
      <c r="D51" s="20">
        <v>2.5856666666666666</v>
      </c>
      <c r="E51" s="20">
        <v>2.4516666666666667</v>
      </c>
      <c r="F51" s="20">
        <v>2.0133333333333332</v>
      </c>
      <c r="G51" s="20">
        <v>2.4500000000000002</v>
      </c>
      <c r="H51" s="20">
        <v>2.48</v>
      </c>
      <c r="I51" s="20">
        <v>3.7050000000000001</v>
      </c>
      <c r="J51" s="20">
        <v>2.835</v>
      </c>
    </row>
    <row r="52" spans="1:10">
      <c r="A52" s="15" t="s">
        <v>73</v>
      </c>
      <c r="B52" s="20">
        <v>0.26433333333333336</v>
      </c>
      <c r="C52" s="20">
        <v>0.14866666666666667</v>
      </c>
      <c r="D52" s="20">
        <v>0.76600000000000001</v>
      </c>
      <c r="E52" s="20">
        <v>0.17966666666666664</v>
      </c>
      <c r="F52" s="20">
        <v>0.10233333333333333</v>
      </c>
      <c r="G52" s="20">
        <v>0.44</v>
      </c>
      <c r="H52" s="20">
        <v>0.15050000000000002</v>
      </c>
      <c r="I52" s="20">
        <v>3.48</v>
      </c>
      <c r="J52" s="20">
        <v>8.92</v>
      </c>
    </row>
    <row r="53" spans="1:10" ht="16" thickBot="1">
      <c r="A53" s="24" t="s">
        <v>74</v>
      </c>
      <c r="B53" s="26">
        <v>0.13400000000000001</v>
      </c>
      <c r="C53" s="26">
        <v>9.3000000000000013E-2</v>
      </c>
      <c r="D53" s="26">
        <v>0.22900000000000001</v>
      </c>
      <c r="E53" s="26">
        <v>9.1333333333333336E-2</v>
      </c>
      <c r="F53" s="26">
        <v>3.4733333333333331E-2</v>
      </c>
      <c r="G53" s="26">
        <v>0.12266666666666666</v>
      </c>
      <c r="H53" s="26">
        <v>9.5500000000000002E-2</v>
      </c>
      <c r="I53" s="26">
        <v>1.48</v>
      </c>
      <c r="J53" s="26">
        <v>1.3885000000000001</v>
      </c>
    </row>
  </sheetData>
  <conditionalFormatting sqref="B17:J17">
    <cfRule type="cellIs" dxfId="3" priority="1" operator="lessThan">
      <formula>99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53AD7-F949-F14F-9E13-A26D3FA8B0EB}">
  <dimension ref="A1:AX53"/>
  <sheetViews>
    <sheetView workbookViewId="0"/>
  </sheetViews>
  <sheetFormatPr baseColWidth="10" defaultRowHeight="15"/>
  <cols>
    <col min="1" max="1" width="10.83203125" style="15"/>
    <col min="2" max="16384" width="10.83203125" style="8"/>
  </cols>
  <sheetData>
    <row r="1" spans="1:50">
      <c r="A1" s="9" t="s">
        <v>106</v>
      </c>
      <c r="B1" s="1" t="s">
        <v>158</v>
      </c>
      <c r="C1" s="1" t="s">
        <v>157</v>
      </c>
      <c r="D1" s="1" t="s">
        <v>156</v>
      </c>
      <c r="E1" s="1" t="s">
        <v>155</v>
      </c>
      <c r="F1" s="10" t="s">
        <v>154</v>
      </c>
      <c r="G1" s="1" t="s">
        <v>153</v>
      </c>
      <c r="H1" s="10" t="s">
        <v>152</v>
      </c>
      <c r="I1" s="10" t="s">
        <v>151</v>
      </c>
      <c r="J1" s="10" t="s">
        <v>150</v>
      </c>
    </row>
    <row r="2" spans="1:50">
      <c r="A2" s="6" t="s">
        <v>107</v>
      </c>
      <c r="B2" s="5" t="s">
        <v>168</v>
      </c>
      <c r="C2" s="5" t="s">
        <v>168</v>
      </c>
      <c r="D2" s="5" t="s">
        <v>168</v>
      </c>
      <c r="E2" s="5" t="s">
        <v>183</v>
      </c>
      <c r="F2" s="5" t="s">
        <v>183</v>
      </c>
      <c r="G2" s="5" t="s">
        <v>184</v>
      </c>
      <c r="H2" s="7" t="s">
        <v>185</v>
      </c>
      <c r="I2" s="7" t="s">
        <v>186</v>
      </c>
      <c r="J2" s="7" t="s">
        <v>186</v>
      </c>
    </row>
    <row r="3" spans="1:50" ht="16" thickBot="1">
      <c r="A3" s="6" t="s">
        <v>22</v>
      </c>
      <c r="B3" s="5" t="s">
        <v>149</v>
      </c>
      <c r="C3" s="5" t="s">
        <v>131</v>
      </c>
      <c r="D3" s="5" t="s">
        <v>131</v>
      </c>
      <c r="E3" s="5" t="s">
        <v>147</v>
      </c>
      <c r="F3" s="5" t="s">
        <v>147</v>
      </c>
      <c r="G3" s="5" t="s">
        <v>148</v>
      </c>
      <c r="H3" s="7" t="s">
        <v>147</v>
      </c>
      <c r="I3" s="7" t="s">
        <v>147</v>
      </c>
      <c r="J3" s="7" t="s">
        <v>147</v>
      </c>
    </row>
    <row r="4" spans="1:50" customFormat="1" ht="16">
      <c r="A4" s="3" t="s">
        <v>27</v>
      </c>
      <c r="B4" s="2"/>
      <c r="C4" s="2"/>
      <c r="D4" s="2"/>
      <c r="E4" s="2"/>
      <c r="F4" s="2"/>
      <c r="G4" s="2"/>
      <c r="H4" s="2"/>
      <c r="I4" s="2"/>
      <c r="J4" s="2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5"/>
    </row>
    <row r="5" spans="1:50">
      <c r="A5" s="11" t="s">
        <v>28</v>
      </c>
      <c r="B5" s="22">
        <v>71.39</v>
      </c>
      <c r="C5" s="22">
        <v>59.56</v>
      </c>
      <c r="D5" s="22">
        <v>59.21</v>
      </c>
      <c r="E5" s="22">
        <v>67.010000000000005</v>
      </c>
      <c r="F5" s="18">
        <v>65.64</v>
      </c>
      <c r="G5" s="22">
        <v>67.599999999999994</v>
      </c>
      <c r="H5" s="18">
        <v>56.16</v>
      </c>
      <c r="I5" s="18">
        <v>60.92</v>
      </c>
      <c r="J5" s="18">
        <v>68.67</v>
      </c>
    </row>
    <row r="6" spans="1:50">
      <c r="A6" s="11" t="s">
        <v>29</v>
      </c>
      <c r="B6" s="22">
        <v>0.48</v>
      </c>
      <c r="C6" s="22">
        <v>0.65</v>
      </c>
      <c r="D6" s="22">
        <v>0.75</v>
      </c>
      <c r="E6" s="22">
        <v>0.66</v>
      </c>
      <c r="F6" s="18">
        <v>0.63</v>
      </c>
      <c r="G6" s="22">
        <v>0.59</v>
      </c>
      <c r="H6" s="18">
        <v>0.69</v>
      </c>
      <c r="I6" s="18">
        <v>0.65</v>
      </c>
      <c r="J6" s="18">
        <v>0.52</v>
      </c>
    </row>
    <row r="7" spans="1:50">
      <c r="A7" s="11" t="s">
        <v>30</v>
      </c>
      <c r="B7" s="22">
        <v>10.57</v>
      </c>
      <c r="C7" s="22">
        <v>16.12</v>
      </c>
      <c r="D7" s="22">
        <v>17.75</v>
      </c>
      <c r="E7" s="22">
        <v>15.84</v>
      </c>
      <c r="F7" s="18">
        <v>15.92</v>
      </c>
      <c r="G7" s="22">
        <v>13.43</v>
      </c>
      <c r="H7" s="18">
        <v>17.68</v>
      </c>
      <c r="I7" s="18">
        <v>16.29</v>
      </c>
      <c r="J7" s="18">
        <v>14.85</v>
      </c>
    </row>
    <row r="8" spans="1:50">
      <c r="A8" s="11" t="s">
        <v>31</v>
      </c>
      <c r="B8" s="22">
        <v>6.25</v>
      </c>
      <c r="C8" s="22">
        <v>7.04</v>
      </c>
      <c r="D8" s="22">
        <v>8.25</v>
      </c>
      <c r="E8" s="22">
        <v>5.71</v>
      </c>
      <c r="F8" s="18">
        <v>5.75</v>
      </c>
      <c r="G8" s="22">
        <v>5.25</v>
      </c>
      <c r="H8" s="18">
        <v>7.94</v>
      </c>
      <c r="I8" s="18">
        <v>6.7</v>
      </c>
      <c r="J8" s="18">
        <v>4.21</v>
      </c>
    </row>
    <row r="9" spans="1:50">
      <c r="A9" s="11" t="s">
        <v>32</v>
      </c>
      <c r="B9" s="22">
        <v>0.22</v>
      </c>
      <c r="C9" s="22">
        <v>0.15</v>
      </c>
      <c r="D9" s="22">
        <v>0.12</v>
      </c>
      <c r="E9" s="22">
        <v>0.06</v>
      </c>
      <c r="F9" s="18">
        <v>7.0000000000000007E-2</v>
      </c>
      <c r="G9" s="22">
        <v>0.13</v>
      </c>
      <c r="H9" s="18">
        <v>0.16</v>
      </c>
      <c r="I9" s="18">
        <v>0.13</v>
      </c>
      <c r="J9" s="18">
        <v>0.04</v>
      </c>
    </row>
    <row r="10" spans="1:50">
      <c r="A10" s="11" t="s">
        <v>33</v>
      </c>
      <c r="B10" s="22">
        <v>1.82</v>
      </c>
      <c r="C10" s="22">
        <v>2.66</v>
      </c>
      <c r="D10" s="22">
        <v>2.91</v>
      </c>
      <c r="E10" s="22">
        <v>1.52</v>
      </c>
      <c r="F10" s="18">
        <v>1.84</v>
      </c>
      <c r="G10" s="22">
        <v>2.5299999999999998</v>
      </c>
      <c r="H10" s="18">
        <v>2.5</v>
      </c>
      <c r="I10" s="18">
        <v>1.76</v>
      </c>
      <c r="J10" s="18">
        <v>1.02</v>
      </c>
    </row>
    <row r="11" spans="1:50">
      <c r="A11" s="11" t="s">
        <v>34</v>
      </c>
      <c r="B11" s="22">
        <v>2.66</v>
      </c>
      <c r="C11" s="22">
        <v>3</v>
      </c>
      <c r="D11" s="22">
        <v>2.2999999999999998</v>
      </c>
      <c r="E11" s="22">
        <v>0.36</v>
      </c>
      <c r="F11" s="18">
        <v>0.18</v>
      </c>
      <c r="G11" s="22">
        <v>1.56</v>
      </c>
      <c r="H11" s="18">
        <v>4.66</v>
      </c>
      <c r="I11" s="18">
        <v>4.6399999999999997</v>
      </c>
      <c r="J11" s="18">
        <v>1.51</v>
      </c>
    </row>
    <row r="12" spans="1:50">
      <c r="A12" s="11" t="s">
        <v>35</v>
      </c>
      <c r="B12" s="22">
        <v>0.23</v>
      </c>
      <c r="C12" s="22">
        <v>3.31</v>
      </c>
      <c r="D12" s="22">
        <v>3.62</v>
      </c>
      <c r="E12" s="22">
        <v>3.12</v>
      </c>
      <c r="F12" s="18">
        <v>1.8</v>
      </c>
      <c r="G12" s="22">
        <v>2.65</v>
      </c>
      <c r="H12" s="18">
        <v>4.08</v>
      </c>
      <c r="I12" s="18">
        <v>2.83</v>
      </c>
      <c r="J12" s="18">
        <v>2.86</v>
      </c>
    </row>
    <row r="13" spans="1:50">
      <c r="A13" s="11" t="s">
        <v>36</v>
      </c>
      <c r="B13" s="22">
        <v>2.52</v>
      </c>
      <c r="C13" s="22">
        <v>2.5499999999999998</v>
      </c>
      <c r="D13" s="22">
        <v>2.68</v>
      </c>
      <c r="E13" s="22">
        <v>3.1</v>
      </c>
      <c r="F13" s="18">
        <v>4.3</v>
      </c>
      <c r="G13" s="22">
        <v>2.4300000000000002</v>
      </c>
      <c r="H13" s="18">
        <v>2.52</v>
      </c>
      <c r="I13" s="18">
        <v>3.1</v>
      </c>
      <c r="J13" s="18">
        <v>3.26</v>
      </c>
    </row>
    <row r="14" spans="1:50">
      <c r="A14" s="11" t="s">
        <v>37</v>
      </c>
      <c r="B14" s="22">
        <v>0.08</v>
      </c>
      <c r="C14" s="22">
        <v>0.17</v>
      </c>
      <c r="D14" s="22">
        <v>0.3</v>
      </c>
      <c r="E14" s="22">
        <v>0.13</v>
      </c>
      <c r="F14" s="18">
        <v>0.12</v>
      </c>
      <c r="G14" s="22">
        <v>0.23</v>
      </c>
      <c r="H14" s="18">
        <v>0.26</v>
      </c>
      <c r="I14" s="18">
        <v>0.19</v>
      </c>
      <c r="J14" s="18">
        <v>0.2</v>
      </c>
    </row>
    <row r="15" spans="1:50" ht="8" customHeight="1">
      <c r="A15" s="11"/>
      <c r="B15" s="22"/>
      <c r="C15" s="22"/>
      <c r="D15" s="22"/>
      <c r="E15" s="22"/>
      <c r="F15" s="18"/>
      <c r="G15" s="22"/>
      <c r="H15" s="18"/>
      <c r="I15" s="18"/>
      <c r="J15" s="18"/>
    </row>
    <row r="16" spans="1:50">
      <c r="A16" s="11" t="s">
        <v>38</v>
      </c>
      <c r="B16" s="22">
        <v>4.67</v>
      </c>
      <c r="C16" s="22">
        <v>4.8600000000000003</v>
      </c>
      <c r="D16" s="22">
        <v>2.82</v>
      </c>
      <c r="E16" s="22">
        <v>3.35</v>
      </c>
      <c r="F16" s="18">
        <v>3.7083860092707059</v>
      </c>
      <c r="G16" s="22">
        <v>4.12</v>
      </c>
      <c r="H16" s="18">
        <v>2.9935720844810501</v>
      </c>
      <c r="I16" s="18">
        <v>2.5976245407163772</v>
      </c>
      <c r="J16" s="18">
        <v>2.4110555718905724</v>
      </c>
    </row>
    <row r="17" spans="1:10">
      <c r="A17" s="11" t="s">
        <v>39</v>
      </c>
      <c r="B17" s="22">
        <v>100.89</v>
      </c>
      <c r="C17" s="22">
        <v>100.07</v>
      </c>
      <c r="D17" s="22">
        <v>100.71</v>
      </c>
      <c r="E17" s="22">
        <v>100.86</v>
      </c>
      <c r="F17" s="18">
        <v>99.958386009270711</v>
      </c>
      <c r="G17" s="22">
        <v>100.52</v>
      </c>
      <c r="H17" s="18">
        <v>99.643572084481036</v>
      </c>
      <c r="I17" s="18">
        <v>99.80762454071639</v>
      </c>
      <c r="J17" s="18">
        <v>99.551055571890572</v>
      </c>
    </row>
    <row r="18" spans="1:10" ht="8" customHeight="1">
      <c r="A18" s="11"/>
      <c r="B18" s="18"/>
      <c r="C18" s="18"/>
      <c r="D18" s="18"/>
      <c r="E18" s="18"/>
      <c r="F18" s="18"/>
      <c r="G18" s="18"/>
      <c r="H18" s="18"/>
      <c r="I18" s="18"/>
      <c r="J18" s="18"/>
    </row>
    <row r="19" spans="1:10">
      <c r="A19" s="14" t="s">
        <v>40</v>
      </c>
      <c r="B19" s="18"/>
      <c r="C19" s="18"/>
      <c r="D19" s="18"/>
      <c r="E19" s="18"/>
      <c r="F19" s="18"/>
      <c r="G19" s="18"/>
      <c r="H19" s="18"/>
      <c r="I19" s="18"/>
      <c r="J19" s="18"/>
    </row>
    <row r="20" spans="1:10">
      <c r="A20" s="15" t="s">
        <v>41</v>
      </c>
      <c r="B20" s="18">
        <v>19.149999999999999</v>
      </c>
      <c r="C20" s="18">
        <v>25.96</v>
      </c>
      <c r="D20" s="18">
        <v>28.450000000000003</v>
      </c>
      <c r="E20" s="18">
        <v>19.484999999999999</v>
      </c>
      <c r="F20" s="18">
        <v>22.677960728739897</v>
      </c>
      <c r="G20" s="18">
        <v>20.825000000000003</v>
      </c>
      <c r="H20" s="18">
        <v>26.947218102329749</v>
      </c>
      <c r="I20" s="18">
        <v>24.83187195779205</v>
      </c>
      <c r="J20" s="18">
        <v>19.726383128162503</v>
      </c>
    </row>
    <row r="21" spans="1:10">
      <c r="A21" s="15" t="s">
        <v>42</v>
      </c>
      <c r="B21" s="18">
        <v>79.449999999999989</v>
      </c>
      <c r="C21" s="18">
        <v>168.5</v>
      </c>
      <c r="D21" s="18">
        <v>220.1</v>
      </c>
      <c r="E21" s="18">
        <v>98.95</v>
      </c>
      <c r="F21" s="18">
        <v>99.528999522169158</v>
      </c>
      <c r="G21" s="18">
        <v>84.1</v>
      </c>
      <c r="H21" s="18">
        <v>170.09411970790899</v>
      </c>
      <c r="I21" s="18">
        <v>108.34236728342751</v>
      </c>
      <c r="J21" s="18">
        <v>53.6185791869583</v>
      </c>
    </row>
    <row r="22" spans="1:10">
      <c r="A22" s="15" t="s">
        <v>43</v>
      </c>
      <c r="B22" s="18">
        <v>19.5</v>
      </c>
      <c r="C22" s="18">
        <v>21.549999999999997</v>
      </c>
      <c r="D22" s="18">
        <v>18.7</v>
      </c>
      <c r="E22" s="18">
        <v>34.549999999999997</v>
      </c>
      <c r="F22" s="18">
        <v>24.96905792273585</v>
      </c>
      <c r="G22" s="18">
        <v>11</v>
      </c>
      <c r="H22" s="18">
        <v>18.496713357265548</v>
      </c>
      <c r="I22" s="18">
        <v>15.335629148603449</v>
      </c>
      <c r="J22" s="18">
        <v>10.052170982898501</v>
      </c>
    </row>
    <row r="23" spans="1:10">
      <c r="A23" s="15" t="s">
        <v>44</v>
      </c>
      <c r="B23" s="18">
        <v>14.324999999999999</v>
      </c>
      <c r="C23" s="18">
        <v>14.52</v>
      </c>
      <c r="D23" s="18">
        <v>16.785</v>
      </c>
      <c r="E23" s="18">
        <v>6.36</v>
      </c>
      <c r="F23" s="18">
        <v>9.6049358030552447</v>
      </c>
      <c r="G23" s="18">
        <v>6.2949999999999999</v>
      </c>
      <c r="H23" s="18">
        <v>15.865301895169949</v>
      </c>
      <c r="I23" s="18">
        <v>13.864481578628251</v>
      </c>
      <c r="J23" s="18">
        <v>2.5670329196906749</v>
      </c>
    </row>
    <row r="24" spans="1:10">
      <c r="A24" s="15" t="s">
        <v>45</v>
      </c>
      <c r="B24" s="18">
        <v>21.25</v>
      </c>
      <c r="C24" s="18">
        <v>9.9849999999999994</v>
      </c>
      <c r="D24" s="18">
        <v>8.82</v>
      </c>
      <c r="E24" s="18">
        <v>17.2</v>
      </c>
      <c r="F24" s="18">
        <v>14.107328385827849</v>
      </c>
      <c r="G24" s="18">
        <v>5.72</v>
      </c>
      <c r="H24" s="18">
        <v>8.9644525867091005</v>
      </c>
      <c r="I24" s="18">
        <v>11.050686831654339</v>
      </c>
      <c r="J24" s="18">
        <v>29.719227323171651</v>
      </c>
    </row>
    <row r="25" spans="1:10">
      <c r="A25" s="15" t="s">
        <v>46</v>
      </c>
      <c r="B25" s="18">
        <v>17.920000000000002</v>
      </c>
      <c r="C25" s="18">
        <v>53.8</v>
      </c>
      <c r="D25" s="18">
        <v>95.55</v>
      </c>
      <c r="E25" s="18">
        <v>21.049999999999997</v>
      </c>
      <c r="F25" s="18">
        <v>42.436897628449501</v>
      </c>
      <c r="G25" s="18">
        <v>5.2</v>
      </c>
      <c r="H25" s="18">
        <v>62.6065015519059</v>
      </c>
      <c r="I25" s="18">
        <v>76.984031045443999</v>
      </c>
      <c r="J25" s="18">
        <v>47.155146317165446</v>
      </c>
    </row>
    <row r="26" spans="1:10">
      <c r="A26" s="15" t="s">
        <v>47</v>
      </c>
      <c r="B26" s="18">
        <v>76.900000000000006</v>
      </c>
      <c r="C26" s="18">
        <v>80.099999999999994</v>
      </c>
      <c r="D26" s="18">
        <v>91.4</v>
      </c>
      <c r="E26" s="18">
        <v>86.95</v>
      </c>
      <c r="F26" s="18">
        <v>80.778814805089098</v>
      </c>
      <c r="G26" s="18">
        <v>79.75</v>
      </c>
      <c r="H26" s="18">
        <v>87.578550846216103</v>
      </c>
      <c r="I26" s="18">
        <v>66.217700467402452</v>
      </c>
      <c r="J26" s="18">
        <v>64.531342899907344</v>
      </c>
    </row>
    <row r="27" spans="1:10">
      <c r="A27" s="15" t="s">
        <v>48</v>
      </c>
      <c r="B27" s="18">
        <v>78.599999999999994</v>
      </c>
      <c r="C27" s="18">
        <v>84.8</v>
      </c>
      <c r="D27" s="18">
        <v>87.35</v>
      </c>
      <c r="E27" s="18">
        <v>84.3</v>
      </c>
      <c r="F27" s="18">
        <v>142.17968019016575</v>
      </c>
      <c r="G27" s="18">
        <v>84.85</v>
      </c>
      <c r="H27" s="18">
        <v>81.829670563362328</v>
      </c>
      <c r="I27" s="18">
        <v>112.32362718216586</v>
      </c>
      <c r="J27" s="18">
        <v>120.25745477687425</v>
      </c>
    </row>
    <row r="28" spans="1:10">
      <c r="A28" s="15" t="s">
        <v>49</v>
      </c>
      <c r="B28" s="18">
        <v>28.41</v>
      </c>
      <c r="C28" s="18">
        <v>52.459999999999994</v>
      </c>
      <c r="D28" s="18">
        <v>141</v>
      </c>
      <c r="E28" s="18">
        <v>35.72</v>
      </c>
      <c r="F28" s="18">
        <v>13.6513439591278</v>
      </c>
      <c r="G28" s="18">
        <v>19.495000000000001</v>
      </c>
      <c r="H28" s="18">
        <v>343.71181660258503</v>
      </c>
      <c r="I28" s="18">
        <v>559.960414756256</v>
      </c>
      <c r="J28" s="18">
        <v>247.11577529829549</v>
      </c>
    </row>
    <row r="29" spans="1:10">
      <c r="A29" s="15" t="s">
        <v>50</v>
      </c>
      <c r="B29" s="18">
        <v>13.445</v>
      </c>
      <c r="C29" s="18">
        <v>23.23</v>
      </c>
      <c r="D29" s="18">
        <v>21.35</v>
      </c>
      <c r="E29" s="18">
        <v>25.625</v>
      </c>
      <c r="F29" s="18">
        <v>29.551918613732184</v>
      </c>
      <c r="G29" s="18">
        <v>18.425000000000001</v>
      </c>
      <c r="H29" s="18">
        <v>20.450547238645701</v>
      </c>
      <c r="I29" s="18">
        <v>26.777470622736296</v>
      </c>
      <c r="J29" s="18">
        <v>27.005747947844547</v>
      </c>
    </row>
    <row r="30" spans="1:10">
      <c r="A30" s="15" t="s">
        <v>51</v>
      </c>
      <c r="B30" s="18">
        <v>62.05</v>
      </c>
      <c r="C30" s="18">
        <v>101.44999999999999</v>
      </c>
      <c r="D30" s="18">
        <v>79.849999999999994</v>
      </c>
      <c r="E30" s="18">
        <v>162.39999999999998</v>
      </c>
      <c r="F30" s="18">
        <v>163.06793225675204</v>
      </c>
      <c r="G30" s="18">
        <v>90.05</v>
      </c>
      <c r="H30" s="18">
        <v>87.495270605503151</v>
      </c>
      <c r="I30" s="18">
        <v>124.86830734750626</v>
      </c>
      <c r="J30" s="18">
        <v>117.12399229093531</v>
      </c>
    </row>
    <row r="31" spans="1:10">
      <c r="A31" s="15" t="s">
        <v>52</v>
      </c>
      <c r="B31" s="18">
        <v>5.59</v>
      </c>
      <c r="C31" s="18">
        <v>5.3550000000000004</v>
      </c>
      <c r="D31" s="18">
        <v>5.5049999999999999</v>
      </c>
      <c r="E31" s="18">
        <v>10.36</v>
      </c>
      <c r="F31" s="18">
        <v>10.216467567922646</v>
      </c>
      <c r="G31" s="18">
        <v>5.71</v>
      </c>
      <c r="H31" s="18">
        <v>4.9206899790756182</v>
      </c>
      <c r="I31" s="18">
        <v>8.1218898187344948</v>
      </c>
      <c r="J31" s="18">
        <v>8.3507165354234552</v>
      </c>
    </row>
    <row r="32" spans="1:10">
      <c r="A32" s="15" t="s">
        <v>53</v>
      </c>
      <c r="B32" s="18">
        <v>0.81</v>
      </c>
      <c r="C32" s="18">
        <v>0.625</v>
      </c>
      <c r="D32" s="18">
        <v>1.36</v>
      </c>
      <c r="E32" s="18">
        <v>0.69</v>
      </c>
      <c r="F32" s="18">
        <v>0.86441247387261599</v>
      </c>
      <c r="G32" s="18">
        <v>0.63500000000000001</v>
      </c>
      <c r="H32" s="18">
        <v>1.247227087632625</v>
      </c>
      <c r="I32" s="18">
        <v>1.4387701200613401</v>
      </c>
      <c r="J32" s="18">
        <v>1.081401662494746</v>
      </c>
    </row>
    <row r="33" spans="1:10">
      <c r="A33" s="15" t="s">
        <v>54</v>
      </c>
      <c r="B33" s="18">
        <v>2.92</v>
      </c>
      <c r="C33" s="18">
        <v>3.1349999999999998</v>
      </c>
      <c r="D33" s="18">
        <v>1.75</v>
      </c>
      <c r="E33" s="18">
        <v>2.6749999999999998</v>
      </c>
      <c r="F33" s="18">
        <v>3.1760987253434001</v>
      </c>
      <c r="G33" s="18">
        <v>1.78</v>
      </c>
      <c r="H33" s="18">
        <v>1.490284287178155</v>
      </c>
      <c r="I33" s="18">
        <v>1.768890752047295</v>
      </c>
      <c r="J33" s="18">
        <v>1.34799216315974</v>
      </c>
    </row>
    <row r="34" spans="1:10">
      <c r="A34" s="15" t="s">
        <v>55</v>
      </c>
      <c r="B34" s="18">
        <v>377.3</v>
      </c>
      <c r="C34" s="18">
        <v>543</v>
      </c>
      <c r="D34" s="18">
        <v>959.45</v>
      </c>
      <c r="E34" s="18">
        <v>448.9</v>
      </c>
      <c r="F34" s="18">
        <v>863.72248808978202</v>
      </c>
      <c r="G34" s="18">
        <v>254.75</v>
      </c>
      <c r="H34" s="18">
        <v>737.1638483791196</v>
      </c>
      <c r="I34" s="18">
        <v>1036.9340900585448</v>
      </c>
      <c r="J34" s="18">
        <v>1002.5626185315265</v>
      </c>
    </row>
    <row r="35" spans="1:10">
      <c r="A35" s="15" t="s">
        <v>56</v>
      </c>
      <c r="B35" s="18">
        <v>21.96</v>
      </c>
      <c r="C35" s="18">
        <v>18.495000000000001</v>
      </c>
      <c r="D35" s="18">
        <v>20.905000000000001</v>
      </c>
      <c r="E35" s="18">
        <v>21.734999999999999</v>
      </c>
      <c r="F35" s="18">
        <v>23.15009871192175</v>
      </c>
      <c r="G35" s="18">
        <v>20.175000000000001</v>
      </c>
      <c r="H35" s="18">
        <v>19.028424086507851</v>
      </c>
      <c r="I35" s="18">
        <v>26.972131257461399</v>
      </c>
      <c r="J35" s="18">
        <v>36.28418540689605</v>
      </c>
    </row>
    <row r="36" spans="1:10">
      <c r="A36" s="15" t="s">
        <v>57</v>
      </c>
      <c r="B36" s="18">
        <v>51.480000000000004</v>
      </c>
      <c r="C36" s="18">
        <v>39.465000000000003</v>
      </c>
      <c r="D36" s="18">
        <v>42.405000000000001</v>
      </c>
      <c r="E36" s="18">
        <v>42.195</v>
      </c>
      <c r="F36" s="18">
        <v>50.492635822028461</v>
      </c>
      <c r="G36" s="18">
        <v>41.504999999999995</v>
      </c>
      <c r="H36" s="18">
        <v>41.781430963564219</v>
      </c>
      <c r="I36" s="18">
        <v>60.088280890019206</v>
      </c>
      <c r="J36" s="18">
        <v>68.719469747250628</v>
      </c>
    </row>
    <row r="37" spans="1:10">
      <c r="A37" s="15" t="s">
        <v>58</v>
      </c>
      <c r="B37" s="18">
        <v>4.4749999999999996</v>
      </c>
      <c r="C37" s="18">
        <v>4.7</v>
      </c>
      <c r="D37" s="18">
        <v>4.92</v>
      </c>
      <c r="E37" s="18">
        <v>5.24</v>
      </c>
      <c r="F37" s="18">
        <v>6.507911041135241</v>
      </c>
      <c r="G37" s="18">
        <v>4.875</v>
      </c>
      <c r="H37" s="18">
        <v>5.2168254624318422</v>
      </c>
      <c r="I37" s="18">
        <v>7.1125135036241884</v>
      </c>
      <c r="J37" s="18">
        <v>8.7942020447658908</v>
      </c>
    </row>
    <row r="38" spans="1:10">
      <c r="A38" s="15" t="s">
        <v>59</v>
      </c>
      <c r="B38" s="18">
        <v>17.524999999999999</v>
      </c>
      <c r="C38" s="18">
        <v>20.425000000000001</v>
      </c>
      <c r="D38" s="18">
        <v>20.975000000000001</v>
      </c>
      <c r="E38" s="18">
        <v>21.759999999999998</v>
      </c>
      <c r="F38" s="18">
        <v>23.17935464790725</v>
      </c>
      <c r="G38" s="18">
        <v>20.395</v>
      </c>
      <c r="H38" s="18">
        <v>20.41880418647715</v>
      </c>
      <c r="I38" s="18">
        <v>26.551638022029898</v>
      </c>
      <c r="J38" s="18">
        <v>32.062920992179954</v>
      </c>
    </row>
    <row r="39" spans="1:10">
      <c r="A39" s="15" t="s">
        <v>60</v>
      </c>
      <c r="B39" s="18">
        <v>3.4450000000000003</v>
      </c>
      <c r="C39" s="18">
        <v>4.5299999999999994</v>
      </c>
      <c r="D39" s="18">
        <v>4.2949999999999999</v>
      </c>
      <c r="E39" s="18">
        <v>4.54</v>
      </c>
      <c r="F39" s="18">
        <v>5.424811089526985</v>
      </c>
      <c r="G39" s="18">
        <v>4.3949999999999996</v>
      </c>
      <c r="H39" s="18">
        <v>4.1400568286036599</v>
      </c>
      <c r="I39" s="18">
        <v>5.3445511918678044</v>
      </c>
      <c r="J39" s="18">
        <v>6.4452724793694403</v>
      </c>
    </row>
    <row r="40" spans="1:10">
      <c r="A40" s="15" t="s">
        <v>61</v>
      </c>
      <c r="B40" s="18">
        <v>0.80249999999999999</v>
      </c>
      <c r="C40" s="18">
        <v>1.0685</v>
      </c>
      <c r="D40" s="18">
        <v>1.2244999999999999</v>
      </c>
      <c r="E40" s="18">
        <v>1.0465</v>
      </c>
      <c r="F40" s="18">
        <v>1.159685578260869</v>
      </c>
      <c r="G40" s="18">
        <v>1.1299999999999999</v>
      </c>
      <c r="H40" s="18">
        <v>1.1959527331402862</v>
      </c>
      <c r="I40" s="18">
        <v>1.1612727968040717</v>
      </c>
      <c r="J40" s="18">
        <v>1.5514411287611776</v>
      </c>
    </row>
    <row r="41" spans="1:10">
      <c r="A41" s="15" t="s">
        <v>62</v>
      </c>
      <c r="B41" s="18">
        <v>3.06</v>
      </c>
      <c r="C41" s="18">
        <v>4.01</v>
      </c>
      <c r="D41" s="18">
        <v>4.125</v>
      </c>
      <c r="E41" s="18">
        <v>4.4050000000000002</v>
      </c>
      <c r="F41" s="18">
        <v>4.9460425682213351</v>
      </c>
      <c r="G41" s="18">
        <v>3.74</v>
      </c>
      <c r="H41" s="18">
        <v>4.1663675237476205</v>
      </c>
      <c r="I41" s="18">
        <v>5.2129642624652597</v>
      </c>
      <c r="J41" s="18">
        <v>5.9408152506997149</v>
      </c>
    </row>
    <row r="42" spans="1:10">
      <c r="A42" s="15" t="s">
        <v>63</v>
      </c>
      <c r="B42" s="18">
        <v>0.44950000000000001</v>
      </c>
      <c r="C42" s="18">
        <v>0.62149999999999994</v>
      </c>
      <c r="D42" s="18">
        <v>0.55149999999999999</v>
      </c>
      <c r="E42" s="18">
        <v>0.68900000000000006</v>
      </c>
      <c r="F42" s="18">
        <v>0.81088887487497407</v>
      </c>
      <c r="G42" s="18">
        <v>0.52300000000000002</v>
      </c>
      <c r="H42" s="18">
        <v>0.55814784797339045</v>
      </c>
      <c r="I42" s="18">
        <v>0.73147270579318491</v>
      </c>
      <c r="J42" s="18">
        <v>0.77566455181650396</v>
      </c>
    </row>
    <row r="43" spans="1:10">
      <c r="A43" s="15" t="s">
        <v>64</v>
      </c>
      <c r="B43" s="18">
        <v>2.8650000000000002</v>
      </c>
      <c r="C43" s="18">
        <v>4.2249999999999996</v>
      </c>
      <c r="D43" s="18">
        <v>4.0350000000000001</v>
      </c>
      <c r="E43" s="18">
        <v>4.625</v>
      </c>
      <c r="F43" s="18">
        <v>5.34393811766666</v>
      </c>
      <c r="G43" s="18">
        <v>3.49</v>
      </c>
      <c r="H43" s="18">
        <v>3.3880643764511698</v>
      </c>
      <c r="I43" s="18">
        <v>4.55406988960869</v>
      </c>
      <c r="J43" s="18">
        <v>4.0913430681078848</v>
      </c>
    </row>
    <row r="44" spans="1:10">
      <c r="A44" s="15" t="s">
        <v>65</v>
      </c>
      <c r="B44" s="18">
        <v>0.5585</v>
      </c>
      <c r="C44" s="18">
        <v>0.89149999999999996</v>
      </c>
      <c r="D44" s="18">
        <v>0.77350000000000008</v>
      </c>
      <c r="E44" s="18">
        <v>0.97950000000000004</v>
      </c>
      <c r="F44" s="18">
        <v>1.1362914749344417</v>
      </c>
      <c r="G44" s="18">
        <v>0.69899999999999995</v>
      </c>
      <c r="H44" s="18">
        <v>0.74044305832671686</v>
      </c>
      <c r="I44" s="18">
        <v>0.91450219510028397</v>
      </c>
      <c r="J44" s="18">
        <v>0.95198363415343934</v>
      </c>
    </row>
    <row r="45" spans="1:10">
      <c r="A45" s="15" t="s">
        <v>66</v>
      </c>
      <c r="B45" s="18">
        <v>1.6949999999999998</v>
      </c>
      <c r="C45" s="18">
        <v>2.7549999999999999</v>
      </c>
      <c r="D45" s="18">
        <v>2.33</v>
      </c>
      <c r="E45" s="18">
        <v>2.9850000000000003</v>
      </c>
      <c r="F45" s="18">
        <v>3.21173628941597</v>
      </c>
      <c r="G45" s="18">
        <v>2.1399999999999997</v>
      </c>
      <c r="H45" s="18">
        <v>2.2085227227811299</v>
      </c>
      <c r="I45" s="18">
        <v>2.7530707600233653</v>
      </c>
      <c r="J45" s="18">
        <v>2.6186120757477553</v>
      </c>
    </row>
    <row r="46" spans="1:10">
      <c r="A46" s="15" t="s">
        <v>67</v>
      </c>
      <c r="B46" s="18">
        <v>0.23200000000000001</v>
      </c>
      <c r="C46" s="18">
        <v>0.374</v>
      </c>
      <c r="D46" s="18">
        <v>0.35349999999999998</v>
      </c>
      <c r="E46" s="18">
        <v>0.439</v>
      </c>
      <c r="F46" s="18">
        <v>0.50761810815932051</v>
      </c>
      <c r="G46" s="18">
        <v>0.32050000000000001</v>
      </c>
      <c r="H46" s="18">
        <v>0.3959604262908234</v>
      </c>
      <c r="I46" s="18">
        <v>0.39482632640074311</v>
      </c>
      <c r="J46" s="18">
        <v>0.38221846384383751</v>
      </c>
    </row>
    <row r="47" spans="1:10">
      <c r="A47" s="15" t="s">
        <v>68</v>
      </c>
      <c r="B47" s="18">
        <v>1.65</v>
      </c>
      <c r="C47" s="18">
        <v>2.75</v>
      </c>
      <c r="D47" s="18">
        <v>2.2599999999999998</v>
      </c>
      <c r="E47" s="18">
        <v>3.145</v>
      </c>
      <c r="F47" s="18">
        <v>3.5865531029955102</v>
      </c>
      <c r="G47" s="18">
        <v>2.1100000000000003</v>
      </c>
      <c r="H47" s="18">
        <v>2.2500940306947648</v>
      </c>
      <c r="I47" s="18">
        <v>2.718289299182215</v>
      </c>
      <c r="J47" s="18">
        <v>2.6135004065772254</v>
      </c>
    </row>
    <row r="48" spans="1:10">
      <c r="A48" s="15" t="s">
        <v>69</v>
      </c>
      <c r="B48" s="18">
        <v>0.2475</v>
      </c>
      <c r="C48" s="18">
        <v>0.39849999999999997</v>
      </c>
      <c r="D48" s="18">
        <v>0.33700000000000002</v>
      </c>
      <c r="E48" s="18">
        <v>0.45750000000000002</v>
      </c>
      <c r="F48" s="18">
        <v>0.51024064792859347</v>
      </c>
      <c r="G48" s="18">
        <v>0.34950000000000003</v>
      </c>
      <c r="H48" s="18">
        <v>0.34700115931612396</v>
      </c>
      <c r="I48" s="18">
        <v>0.46507591820042704</v>
      </c>
      <c r="J48" s="18">
        <v>0.39401979805575699</v>
      </c>
    </row>
    <row r="49" spans="1:10">
      <c r="A49" s="15" t="s">
        <v>70</v>
      </c>
      <c r="B49" s="18">
        <v>1.605</v>
      </c>
      <c r="C49" s="18">
        <v>2.87</v>
      </c>
      <c r="D49" s="18">
        <v>2.085</v>
      </c>
      <c r="E49" s="18">
        <v>4.43</v>
      </c>
      <c r="F49" s="18">
        <v>4.3187955483837044</v>
      </c>
      <c r="G49" s="18">
        <v>2.38</v>
      </c>
      <c r="H49" s="18">
        <v>2.3338240709370401</v>
      </c>
      <c r="I49" s="18">
        <v>3.1992007435293148</v>
      </c>
      <c r="J49" s="18">
        <v>3.1076529304949601</v>
      </c>
    </row>
    <row r="50" spans="1:10">
      <c r="A50" s="15" t="s">
        <v>71</v>
      </c>
      <c r="B50" s="18">
        <v>0.28600000000000003</v>
      </c>
      <c r="C50" s="18">
        <v>0.32750000000000001</v>
      </c>
      <c r="D50" s="18">
        <v>0.28500000000000003</v>
      </c>
      <c r="E50" s="18">
        <v>0.66650000000000009</v>
      </c>
      <c r="F50" s="18">
        <v>0.57914131792099166</v>
      </c>
      <c r="G50" s="18">
        <v>0.29899999999999999</v>
      </c>
      <c r="H50" s="18">
        <v>0.29190494173280551</v>
      </c>
      <c r="I50" s="18">
        <v>0.46283038150191536</v>
      </c>
      <c r="J50" s="18">
        <v>0.41037109325831245</v>
      </c>
    </row>
    <row r="51" spans="1:10">
      <c r="A51" s="15" t="s">
        <v>72</v>
      </c>
      <c r="B51" s="18">
        <v>6.2850000000000001</v>
      </c>
      <c r="C51" s="18">
        <v>5.5449999999999999</v>
      </c>
      <c r="D51" s="18">
        <v>10.585000000000001</v>
      </c>
      <c r="E51" s="18">
        <v>6.6449999999999996</v>
      </c>
      <c r="F51" s="18">
        <v>6.85193340845289</v>
      </c>
      <c r="G51" s="18">
        <v>2.5449999999999999</v>
      </c>
      <c r="H51" s="18">
        <v>12.309547093824349</v>
      </c>
      <c r="I51" s="18">
        <v>18.481283104447751</v>
      </c>
      <c r="J51" s="18">
        <v>19.85786249513885</v>
      </c>
    </row>
    <row r="52" spans="1:10">
      <c r="A52" s="15" t="s">
        <v>73</v>
      </c>
      <c r="B52" s="18">
        <v>4.4700000000000006</v>
      </c>
      <c r="C52" s="18">
        <v>6.17</v>
      </c>
      <c r="D52" s="18">
        <v>6.5049999999999999</v>
      </c>
      <c r="E52" s="18">
        <v>8.129999999999999</v>
      </c>
      <c r="F52" s="18">
        <v>8.5509208208246861</v>
      </c>
      <c r="G52" s="18">
        <v>7.57</v>
      </c>
      <c r="H52" s="18">
        <v>6.0411843907899065</v>
      </c>
      <c r="I52" s="18">
        <v>10.078099272671508</v>
      </c>
      <c r="J52" s="18">
        <v>11.20524725865241</v>
      </c>
    </row>
    <row r="53" spans="1:10" ht="16" thickBot="1">
      <c r="A53" s="24" t="s">
        <v>74</v>
      </c>
      <c r="B53" s="27">
        <v>0.871</v>
      </c>
      <c r="C53" s="27">
        <v>1.365</v>
      </c>
      <c r="D53" s="27">
        <v>1.5165</v>
      </c>
      <c r="E53" s="27">
        <v>1.3969999999999998</v>
      </c>
      <c r="F53" s="27">
        <v>1.5330070579458912</v>
      </c>
      <c r="G53" s="27">
        <v>1.7195</v>
      </c>
      <c r="H53" s="27">
        <v>1.4238749221230713</v>
      </c>
      <c r="I53" s="27">
        <v>2.010811297034282</v>
      </c>
      <c r="J53" s="27">
        <v>2.4352097251061471</v>
      </c>
    </row>
  </sheetData>
  <conditionalFormatting sqref="B17:J17">
    <cfRule type="cellIs" dxfId="2" priority="1" operator="lessThan">
      <formula>99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99195-E8BC-B64E-BBCB-F1DC98C9F9A4}">
  <dimension ref="A1:AX53"/>
  <sheetViews>
    <sheetView workbookViewId="0">
      <selection activeCell="M4" sqref="M4"/>
    </sheetView>
  </sheetViews>
  <sheetFormatPr baseColWidth="10" defaultRowHeight="15"/>
  <cols>
    <col min="1" max="1" width="10.83203125" style="15" customWidth="1"/>
    <col min="2" max="16384" width="10.83203125" style="8"/>
  </cols>
  <sheetData>
    <row r="1" spans="1:50">
      <c r="A1" s="9" t="s">
        <v>106</v>
      </c>
      <c r="B1" s="1" t="s">
        <v>182</v>
      </c>
      <c r="C1" s="1" t="s">
        <v>181</v>
      </c>
      <c r="D1" s="1" t="s">
        <v>180</v>
      </c>
      <c r="E1" s="10" t="s">
        <v>179</v>
      </c>
      <c r="F1" s="10" t="s">
        <v>178</v>
      </c>
      <c r="G1" s="10" t="s">
        <v>177</v>
      </c>
      <c r="H1" s="10" t="s">
        <v>176</v>
      </c>
      <c r="I1" s="10" t="s">
        <v>175</v>
      </c>
      <c r="J1" s="10" t="s">
        <v>174</v>
      </c>
      <c r="K1" s="10" t="s">
        <v>173</v>
      </c>
      <c r="L1" s="10" t="s">
        <v>172</v>
      </c>
      <c r="M1" s="10" t="s">
        <v>171</v>
      </c>
      <c r="N1" s="10" t="s">
        <v>170</v>
      </c>
      <c r="O1" s="10" t="s">
        <v>169</v>
      </c>
    </row>
    <row r="2" spans="1:50">
      <c r="A2" s="6" t="s">
        <v>107</v>
      </c>
      <c r="B2" s="4" t="s">
        <v>187</v>
      </c>
      <c r="C2" s="5" t="s">
        <v>168</v>
      </c>
      <c r="D2" s="5" t="s">
        <v>98</v>
      </c>
      <c r="E2" s="7" t="s">
        <v>167</v>
      </c>
      <c r="F2" s="7" t="s">
        <v>100</v>
      </c>
      <c r="G2" s="7" t="s">
        <v>100</v>
      </c>
      <c r="H2" s="7" t="s">
        <v>166</v>
      </c>
      <c r="I2" s="7" t="s">
        <v>165</v>
      </c>
      <c r="J2" s="7" t="s">
        <v>164</v>
      </c>
      <c r="K2" s="7" t="s">
        <v>163</v>
      </c>
      <c r="L2" s="7" t="s">
        <v>162</v>
      </c>
      <c r="M2" s="7" t="s">
        <v>161</v>
      </c>
      <c r="N2" s="7" t="s">
        <v>160</v>
      </c>
      <c r="O2" s="7" t="s">
        <v>159</v>
      </c>
    </row>
    <row r="3" spans="1:50" ht="16" thickBot="1">
      <c r="A3" s="6" t="s">
        <v>22</v>
      </c>
      <c r="B3" s="4" t="s">
        <v>188</v>
      </c>
      <c r="C3" s="4" t="s">
        <v>189</v>
      </c>
      <c r="D3" s="4" t="s">
        <v>188</v>
      </c>
      <c r="E3" s="4" t="s">
        <v>188</v>
      </c>
      <c r="F3" s="4" t="s">
        <v>188</v>
      </c>
      <c r="G3" s="4" t="s">
        <v>188</v>
      </c>
      <c r="H3" s="4" t="s">
        <v>189</v>
      </c>
      <c r="I3" s="4" t="s">
        <v>188</v>
      </c>
      <c r="J3" s="4" t="s">
        <v>189</v>
      </c>
      <c r="K3" s="4" t="s">
        <v>188</v>
      </c>
      <c r="L3" s="4" t="s">
        <v>189</v>
      </c>
      <c r="M3" s="4" t="s">
        <v>190</v>
      </c>
      <c r="N3" s="4" t="s">
        <v>188</v>
      </c>
      <c r="O3" s="4" t="s">
        <v>188</v>
      </c>
    </row>
    <row r="4" spans="1:50" customFormat="1" ht="16">
      <c r="A4" s="3" t="s">
        <v>27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5"/>
    </row>
    <row r="5" spans="1:50">
      <c r="A5" s="11" t="s">
        <v>28</v>
      </c>
      <c r="B5" s="19">
        <v>44.9</v>
      </c>
      <c r="C5" s="19">
        <v>46.81</v>
      </c>
      <c r="D5" s="19">
        <v>44.28</v>
      </c>
      <c r="E5" s="20">
        <v>46.08</v>
      </c>
      <c r="F5" s="20">
        <v>45.4</v>
      </c>
      <c r="G5" s="20">
        <v>45.47</v>
      </c>
      <c r="H5" s="20">
        <v>45.26</v>
      </c>
      <c r="I5" s="20">
        <v>51.15</v>
      </c>
      <c r="J5" s="20">
        <v>45.97</v>
      </c>
      <c r="K5" s="20">
        <v>49.02</v>
      </c>
      <c r="L5" s="20">
        <v>45.82</v>
      </c>
      <c r="M5" s="20">
        <v>42.45</v>
      </c>
      <c r="N5" s="20">
        <v>46.34</v>
      </c>
      <c r="O5" s="20">
        <v>41.57</v>
      </c>
    </row>
    <row r="6" spans="1:50">
      <c r="A6" s="11" t="s">
        <v>29</v>
      </c>
      <c r="B6" s="19">
        <v>3.13</v>
      </c>
      <c r="C6" s="19">
        <v>1.64</v>
      </c>
      <c r="D6" s="19">
        <v>2.31</v>
      </c>
      <c r="E6" s="20">
        <v>2.34</v>
      </c>
      <c r="F6" s="20">
        <v>3.08</v>
      </c>
      <c r="G6" s="20">
        <v>3.09</v>
      </c>
      <c r="H6" s="20">
        <v>1.8</v>
      </c>
      <c r="I6" s="20">
        <v>2.6</v>
      </c>
      <c r="J6" s="20">
        <v>1.83</v>
      </c>
      <c r="K6" s="20">
        <v>0.74</v>
      </c>
      <c r="L6" s="20">
        <v>1.64</v>
      </c>
      <c r="M6" s="20">
        <v>1.94</v>
      </c>
      <c r="N6" s="20">
        <v>1.39</v>
      </c>
      <c r="O6" s="20">
        <v>1.04</v>
      </c>
    </row>
    <row r="7" spans="1:50">
      <c r="A7" s="11" t="s">
        <v>30</v>
      </c>
      <c r="B7" s="19">
        <v>14.32</v>
      </c>
      <c r="C7" s="19">
        <v>15.89</v>
      </c>
      <c r="D7" s="19">
        <v>16.559999999999999</v>
      </c>
      <c r="E7" s="20">
        <v>16.75</v>
      </c>
      <c r="F7" s="20">
        <v>12.49</v>
      </c>
      <c r="G7" s="20">
        <v>12.67</v>
      </c>
      <c r="H7" s="20">
        <v>16.52</v>
      </c>
      <c r="I7" s="20">
        <v>13.35</v>
      </c>
      <c r="J7" s="20">
        <v>15.85</v>
      </c>
      <c r="K7" s="20">
        <v>13.66</v>
      </c>
      <c r="L7" s="20">
        <v>15.45</v>
      </c>
      <c r="M7" s="20">
        <v>12.4</v>
      </c>
      <c r="N7" s="20">
        <v>17.47</v>
      </c>
      <c r="O7" s="20">
        <v>14.73</v>
      </c>
    </row>
    <row r="8" spans="1:50">
      <c r="A8" s="11" t="s">
        <v>31</v>
      </c>
      <c r="B8" s="19">
        <v>14.3</v>
      </c>
      <c r="C8" s="19">
        <v>13.7</v>
      </c>
      <c r="D8" s="19">
        <v>13.3</v>
      </c>
      <c r="E8" s="20">
        <v>12.95</v>
      </c>
      <c r="F8" s="20">
        <v>13.26</v>
      </c>
      <c r="G8" s="20">
        <v>16.149999999999999</v>
      </c>
      <c r="H8" s="20">
        <v>12.91</v>
      </c>
      <c r="I8" s="20">
        <v>12.27</v>
      </c>
      <c r="J8" s="20">
        <v>13.14</v>
      </c>
      <c r="K8" s="20">
        <v>11.43</v>
      </c>
      <c r="L8" s="20">
        <v>13.67</v>
      </c>
      <c r="M8" s="20">
        <v>10.52</v>
      </c>
      <c r="N8" s="20">
        <v>11.22</v>
      </c>
      <c r="O8" s="20">
        <v>9.81</v>
      </c>
    </row>
    <row r="9" spans="1:50">
      <c r="A9" s="11" t="s">
        <v>32</v>
      </c>
      <c r="B9" s="19">
        <v>0.17</v>
      </c>
      <c r="C9" s="19">
        <v>0.22</v>
      </c>
      <c r="D9" s="19">
        <v>0.18</v>
      </c>
      <c r="E9" s="20">
        <v>0.22</v>
      </c>
      <c r="F9" s="20">
        <v>0.38</v>
      </c>
      <c r="G9" s="20">
        <v>0.32</v>
      </c>
      <c r="H9" s="20">
        <v>0.18</v>
      </c>
      <c r="I9" s="20">
        <v>0.19</v>
      </c>
      <c r="J9" s="20">
        <v>0.2</v>
      </c>
      <c r="K9" s="20">
        <v>0.25</v>
      </c>
      <c r="L9" s="20">
        <v>0.23</v>
      </c>
      <c r="M9" s="20">
        <v>0.16</v>
      </c>
      <c r="N9" s="20">
        <v>0.2</v>
      </c>
      <c r="O9" s="20">
        <v>0.2</v>
      </c>
    </row>
    <row r="10" spans="1:50">
      <c r="A10" s="11" t="s">
        <v>33</v>
      </c>
      <c r="B10" s="19">
        <v>6.52</v>
      </c>
      <c r="C10" s="19">
        <v>7.16</v>
      </c>
      <c r="D10" s="19">
        <v>8.0299999999999994</v>
      </c>
      <c r="E10" s="20">
        <v>6.83</v>
      </c>
      <c r="F10" s="20">
        <v>4.13</v>
      </c>
      <c r="G10" s="20">
        <v>3.62</v>
      </c>
      <c r="H10" s="20">
        <v>5.22</v>
      </c>
      <c r="I10" s="20">
        <v>4.8</v>
      </c>
      <c r="J10" s="20">
        <v>5.22</v>
      </c>
      <c r="K10" s="20">
        <v>8.01</v>
      </c>
      <c r="L10" s="20">
        <v>8.36</v>
      </c>
      <c r="M10" s="20">
        <v>9.98</v>
      </c>
      <c r="N10" s="20">
        <v>7.43</v>
      </c>
      <c r="O10" s="20">
        <v>6.82</v>
      </c>
    </row>
    <row r="11" spans="1:50">
      <c r="A11" s="11" t="s">
        <v>34</v>
      </c>
      <c r="B11" s="19">
        <v>5.66</v>
      </c>
      <c r="C11" s="19">
        <v>9.86</v>
      </c>
      <c r="D11" s="19">
        <v>7.04</v>
      </c>
      <c r="E11" s="20">
        <v>6.53</v>
      </c>
      <c r="F11" s="20">
        <v>6.04</v>
      </c>
      <c r="G11" s="20">
        <v>7</v>
      </c>
      <c r="H11" s="20">
        <v>8.15</v>
      </c>
      <c r="I11" s="20">
        <v>5.68</v>
      </c>
      <c r="J11" s="20">
        <v>7.06</v>
      </c>
      <c r="K11" s="20">
        <v>5.51</v>
      </c>
      <c r="L11" s="20">
        <v>8.6</v>
      </c>
      <c r="M11" s="20">
        <v>7.76</v>
      </c>
      <c r="N11" s="20">
        <v>8.66</v>
      </c>
      <c r="O11" s="20">
        <v>7.89</v>
      </c>
    </row>
    <row r="12" spans="1:50">
      <c r="A12" s="11" t="s">
        <v>35</v>
      </c>
      <c r="B12" s="19">
        <v>0.05</v>
      </c>
      <c r="C12" s="19">
        <v>2.75</v>
      </c>
      <c r="D12" s="19">
        <v>2.34</v>
      </c>
      <c r="E12" s="20">
        <v>3.29</v>
      </c>
      <c r="F12" s="20">
        <v>2.2200000000000002</v>
      </c>
      <c r="G12" s="20">
        <v>2.94</v>
      </c>
      <c r="H12" s="20">
        <v>2.81</v>
      </c>
      <c r="I12" s="20">
        <v>4.3</v>
      </c>
      <c r="J12" s="20">
        <v>2.71</v>
      </c>
      <c r="K12" s="20">
        <v>4.0599999999999996</v>
      </c>
      <c r="L12" s="20">
        <v>3.36</v>
      </c>
      <c r="M12" s="20">
        <v>2.63</v>
      </c>
      <c r="N12" s="20">
        <v>3.08</v>
      </c>
      <c r="O12" s="20">
        <v>0.78</v>
      </c>
    </row>
    <row r="13" spans="1:50">
      <c r="A13" s="11" t="s">
        <v>36</v>
      </c>
      <c r="B13" s="19">
        <v>3.35</v>
      </c>
      <c r="C13" s="19">
        <v>0.53</v>
      </c>
      <c r="D13" s="19">
        <v>1.17</v>
      </c>
      <c r="E13" s="20">
        <v>1</v>
      </c>
      <c r="F13" s="20">
        <v>3.08</v>
      </c>
      <c r="G13" s="20">
        <v>0.86</v>
      </c>
      <c r="H13" s="20">
        <v>0.91</v>
      </c>
      <c r="I13" s="20">
        <v>0.17</v>
      </c>
      <c r="J13" s="20">
        <v>1.53</v>
      </c>
      <c r="K13" s="20">
        <v>0.02</v>
      </c>
      <c r="L13" s="20">
        <v>0.56000000000000005</v>
      </c>
      <c r="M13" s="20">
        <v>0.68</v>
      </c>
      <c r="N13" s="20">
        <v>0.63</v>
      </c>
      <c r="O13" s="20">
        <v>3.19</v>
      </c>
    </row>
    <row r="14" spans="1:50">
      <c r="A14" s="11" t="s">
        <v>37</v>
      </c>
      <c r="B14" s="19">
        <v>0.48</v>
      </c>
      <c r="C14" s="19">
        <v>0.25</v>
      </c>
      <c r="D14" s="19">
        <v>0.26</v>
      </c>
      <c r="E14" s="20">
        <v>0.39</v>
      </c>
      <c r="F14" s="20">
        <v>1.66</v>
      </c>
      <c r="G14" s="20">
        <v>1.1499999999999999</v>
      </c>
      <c r="H14" s="20">
        <v>0.22</v>
      </c>
      <c r="I14" s="20">
        <v>0.32</v>
      </c>
      <c r="J14" s="20">
        <v>0.23</v>
      </c>
      <c r="K14" s="20">
        <v>0.17</v>
      </c>
      <c r="L14" s="20">
        <v>0.26</v>
      </c>
      <c r="M14" s="20">
        <v>0.89</v>
      </c>
      <c r="N14" s="20">
        <v>0.14000000000000001</v>
      </c>
      <c r="O14" s="20">
        <v>0.17</v>
      </c>
    </row>
    <row r="15" spans="1:50" ht="8" customHeight="1">
      <c r="A15" s="11"/>
      <c r="B15" s="19"/>
      <c r="C15" s="19"/>
      <c r="D15" s="19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</row>
    <row r="16" spans="1:50">
      <c r="A16" s="11" t="s">
        <v>38</v>
      </c>
      <c r="B16" s="19">
        <v>7.89</v>
      </c>
      <c r="C16" s="19">
        <v>2.0099999999999998</v>
      </c>
      <c r="D16" s="19">
        <v>4.54</v>
      </c>
      <c r="E16" s="20">
        <v>3.9589129039160107</v>
      </c>
      <c r="F16" s="20">
        <v>8.1444759206795965</v>
      </c>
      <c r="G16" s="20">
        <v>6.7756426254054869</v>
      </c>
      <c r="H16" s="20">
        <v>6.8899406865974733</v>
      </c>
      <c r="I16" s="20">
        <v>6.01</v>
      </c>
      <c r="J16" s="20">
        <v>6.0008305647840832</v>
      </c>
      <c r="K16" s="20">
        <v>7.7958312817986926</v>
      </c>
      <c r="L16" s="20">
        <v>2.1796046602958863</v>
      </c>
      <c r="M16" s="20">
        <v>10.284274352311016</v>
      </c>
      <c r="N16" s="20">
        <v>3.1152932578112771</v>
      </c>
      <c r="O16" s="20">
        <v>13.788847750476982</v>
      </c>
    </row>
    <row r="17" spans="1:15">
      <c r="A17" s="11" t="s">
        <v>39</v>
      </c>
      <c r="B17" s="19">
        <v>100.78</v>
      </c>
      <c r="C17" s="19">
        <v>100.84</v>
      </c>
      <c r="D17" s="19">
        <v>100.02</v>
      </c>
      <c r="E17" s="20">
        <v>100.35891290391602</v>
      </c>
      <c r="F17" s="20">
        <v>99.884475920679591</v>
      </c>
      <c r="G17" s="20">
        <v>100.04564262540548</v>
      </c>
      <c r="H17" s="20">
        <v>100.86994068659746</v>
      </c>
      <c r="I17" s="20">
        <v>100.85</v>
      </c>
      <c r="J17" s="20">
        <v>99.740830564784076</v>
      </c>
      <c r="K17" s="20">
        <v>100.70583128179871</v>
      </c>
      <c r="L17" s="20">
        <v>100.15960466029588</v>
      </c>
      <c r="M17" s="20">
        <v>99.734274352311004</v>
      </c>
      <c r="N17" s="20">
        <v>99.685293257811281</v>
      </c>
      <c r="O17" s="20">
        <v>100.02884775047698</v>
      </c>
    </row>
    <row r="18" spans="1:15" ht="8" customHeight="1">
      <c r="A18" s="11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5">
      <c r="A19" s="14" t="s">
        <v>40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</row>
    <row r="20" spans="1:15">
      <c r="A20" s="15" t="s">
        <v>41</v>
      </c>
      <c r="B20" s="20">
        <v>36.32</v>
      </c>
      <c r="C20" s="20">
        <v>38.144999999999996</v>
      </c>
      <c r="D20" s="20">
        <v>35.81</v>
      </c>
      <c r="E20" s="20">
        <v>31.56524540238745</v>
      </c>
      <c r="F20" s="20">
        <v>34.117166916138345</v>
      </c>
      <c r="G20" s="20">
        <v>35.695260544563197</v>
      </c>
      <c r="H20" s="20">
        <v>32.352841499190149</v>
      </c>
      <c r="I20" s="20">
        <v>36.230981982714951</v>
      </c>
      <c r="J20" s="20">
        <v>31.640515475558402</v>
      </c>
      <c r="K20" s="20">
        <v>41.977305797624794</v>
      </c>
      <c r="L20" s="20">
        <v>36.208932713317751</v>
      </c>
      <c r="M20" s="20">
        <v>26.485591843380952</v>
      </c>
      <c r="N20" s="20">
        <v>35.877713890151995</v>
      </c>
      <c r="O20" s="23">
        <v>34.678857837664502</v>
      </c>
    </row>
    <row r="21" spans="1:15">
      <c r="A21" s="15" t="s">
        <v>42</v>
      </c>
      <c r="B21" s="20">
        <v>383.05</v>
      </c>
      <c r="C21" s="20">
        <v>324.14999999999998</v>
      </c>
      <c r="D21" s="20">
        <v>321.05</v>
      </c>
      <c r="E21" s="20">
        <v>274.47079948435703</v>
      </c>
      <c r="F21" s="20">
        <v>174.88241807480898</v>
      </c>
      <c r="G21" s="20">
        <v>173.834964097908</v>
      </c>
      <c r="H21" s="20">
        <v>228.58015473171901</v>
      </c>
      <c r="I21" s="20">
        <v>340.26706547916945</v>
      </c>
      <c r="J21" s="20">
        <v>221.32788619328102</v>
      </c>
      <c r="K21" s="20">
        <v>274.31928481935552</v>
      </c>
      <c r="L21" s="20">
        <v>303.88940363557049</v>
      </c>
      <c r="M21" s="20">
        <v>338.234155309953</v>
      </c>
      <c r="N21" s="20">
        <v>236.7434653539645</v>
      </c>
      <c r="O21" s="23">
        <v>220.50572234183051</v>
      </c>
    </row>
    <row r="22" spans="1:15">
      <c r="A22" s="15" t="s">
        <v>43</v>
      </c>
      <c r="B22" s="20">
        <v>94.75</v>
      </c>
      <c r="C22" s="20">
        <v>144.44999999999999</v>
      </c>
      <c r="D22" s="20">
        <v>102.5</v>
      </c>
      <c r="E22" s="20">
        <v>102.3571026717905</v>
      </c>
      <c r="F22" s="20">
        <v>5.8638228696809103</v>
      </c>
      <c r="G22" s="20">
        <v>7.918831592999366</v>
      </c>
      <c r="H22" s="20">
        <v>52.038213437380698</v>
      </c>
      <c r="I22" s="20">
        <v>62.815498251662348</v>
      </c>
      <c r="J22" s="20">
        <v>44.77676021144795</v>
      </c>
      <c r="K22" s="20">
        <v>267.68412553268649</v>
      </c>
      <c r="L22" s="20">
        <v>223.92606213118751</v>
      </c>
      <c r="M22" s="20">
        <v>325.37237719817449</v>
      </c>
      <c r="N22" s="20">
        <v>95.514783624452406</v>
      </c>
      <c r="O22" s="23">
        <v>311.69825361705045</v>
      </c>
    </row>
    <row r="23" spans="1:15">
      <c r="A23" s="15" t="s">
        <v>44</v>
      </c>
      <c r="B23" s="20">
        <v>43.54</v>
      </c>
      <c r="C23" s="20">
        <v>48.730000000000004</v>
      </c>
      <c r="D23" s="20">
        <v>46.53</v>
      </c>
      <c r="E23" s="20">
        <v>41.136567658184802</v>
      </c>
      <c r="F23" s="20">
        <v>23.61685611771955</v>
      </c>
      <c r="G23" s="20">
        <v>25.444578054307797</v>
      </c>
      <c r="H23" s="20">
        <v>43.415076965314853</v>
      </c>
      <c r="I23" s="20">
        <v>34.149207050769704</v>
      </c>
      <c r="J23" s="20">
        <v>41.422853927608301</v>
      </c>
      <c r="K23" s="20">
        <v>37.577234329585401</v>
      </c>
      <c r="L23" s="20">
        <v>50.274974027646294</v>
      </c>
      <c r="M23" s="20">
        <v>48.867173120227804</v>
      </c>
      <c r="N23" s="20">
        <v>44.857223752923048</v>
      </c>
      <c r="O23" s="23">
        <v>37.090098855408201</v>
      </c>
    </row>
    <row r="24" spans="1:15">
      <c r="A24" s="15" t="s">
        <v>45</v>
      </c>
      <c r="B24" s="20">
        <v>69.449999999999989</v>
      </c>
      <c r="C24" s="20">
        <v>102.1</v>
      </c>
      <c r="D24" s="20">
        <v>65.300000000000011</v>
      </c>
      <c r="E24" s="20">
        <v>73.120740197334797</v>
      </c>
      <c r="F24" s="20">
        <v>3.60267643699469</v>
      </c>
      <c r="G24" s="20">
        <v>5.2287744108507148</v>
      </c>
      <c r="H24" s="20">
        <v>54.037299423834448</v>
      </c>
      <c r="I24" s="20">
        <v>29.648818626819448</v>
      </c>
      <c r="J24" s="20">
        <v>50.452770781209949</v>
      </c>
      <c r="K24" s="20">
        <v>45.631392759529398</v>
      </c>
      <c r="L24" s="20">
        <v>137.07140191692349</v>
      </c>
      <c r="M24" s="20">
        <v>305.31937848287203</v>
      </c>
      <c r="N24" s="20">
        <v>136.38903958537151</v>
      </c>
      <c r="O24" s="23">
        <v>96.664452411969592</v>
      </c>
    </row>
    <row r="25" spans="1:15">
      <c r="A25" s="15" t="s">
        <v>46</v>
      </c>
      <c r="B25" s="20">
        <v>56.355000000000004</v>
      </c>
      <c r="C25" s="20">
        <v>54.625</v>
      </c>
      <c r="D25" s="20">
        <v>36.174999999999997</v>
      </c>
      <c r="E25" s="20">
        <v>63.314192766470548</v>
      </c>
      <c r="F25" s="20">
        <v>33.994159959373953</v>
      </c>
      <c r="G25" s="20">
        <v>30.2619048960747</v>
      </c>
      <c r="H25" s="20">
        <v>54.397975387158993</v>
      </c>
      <c r="I25" s="20">
        <v>59.429058515289654</v>
      </c>
      <c r="J25" s="20">
        <v>66.627160792834104</v>
      </c>
      <c r="K25" s="20">
        <v>152.87819127522852</v>
      </c>
      <c r="L25" s="20">
        <v>50.83039993363365</v>
      </c>
      <c r="M25" s="20">
        <v>194.64736240422801</v>
      </c>
      <c r="N25" s="20">
        <v>115.95460947245499</v>
      </c>
      <c r="O25" s="23">
        <v>67.101072667204363</v>
      </c>
    </row>
    <row r="26" spans="1:15">
      <c r="A26" s="15" t="s">
        <v>47</v>
      </c>
      <c r="B26" s="20">
        <v>109.55000000000001</v>
      </c>
      <c r="C26" s="20">
        <v>106.65</v>
      </c>
      <c r="D26" s="20">
        <v>94.449999999999989</v>
      </c>
      <c r="E26" s="20">
        <v>111.77218520419649</v>
      </c>
      <c r="F26" s="20">
        <v>104.25364751888401</v>
      </c>
      <c r="G26" s="20">
        <v>160.19350711881998</v>
      </c>
      <c r="H26" s="20">
        <v>95.202365543163452</v>
      </c>
      <c r="I26" s="20">
        <v>105.543307402247</v>
      </c>
      <c r="J26" s="20">
        <v>98.716644244231844</v>
      </c>
      <c r="K26" s="20">
        <v>79.570124549988293</v>
      </c>
      <c r="L26" s="20">
        <v>107.960357363085</v>
      </c>
      <c r="M26" s="20">
        <v>121.62267314793951</v>
      </c>
      <c r="N26" s="20">
        <v>82.243949622705202</v>
      </c>
      <c r="O26" s="23">
        <v>94.436020854719544</v>
      </c>
    </row>
    <row r="27" spans="1:15">
      <c r="A27" s="15" t="s">
        <v>48</v>
      </c>
      <c r="B27" s="20">
        <v>84.75</v>
      </c>
      <c r="C27" s="20">
        <v>9.2799999999999994</v>
      </c>
      <c r="D27" s="20">
        <v>17.425000000000001</v>
      </c>
      <c r="E27" s="20">
        <v>32.256472748616382</v>
      </c>
      <c r="F27" s="20">
        <v>58.987525905067052</v>
      </c>
      <c r="G27" s="20">
        <v>13.472900753939276</v>
      </c>
      <c r="H27" s="20">
        <v>19.009658254205686</v>
      </c>
      <c r="I27" s="20">
        <v>4.7713497834905052</v>
      </c>
      <c r="J27" s="20">
        <v>44.799144258690532</v>
      </c>
      <c r="K27" s="20">
        <v>0.60857687063046839</v>
      </c>
      <c r="L27" s="20">
        <v>16.245469646217572</v>
      </c>
      <c r="M27" s="20">
        <v>19.708849548058879</v>
      </c>
      <c r="N27" s="20">
        <v>15.008431797183651</v>
      </c>
      <c r="O27" s="23">
        <v>117.376850387006</v>
      </c>
    </row>
    <row r="28" spans="1:15">
      <c r="A28" s="15" t="s">
        <v>49</v>
      </c>
      <c r="B28" s="20">
        <v>62.379999999999995</v>
      </c>
      <c r="C28" s="20">
        <v>242.45</v>
      </c>
      <c r="D28" s="20">
        <v>320.3</v>
      </c>
      <c r="E28" s="20">
        <v>433.22908354943348</v>
      </c>
      <c r="F28" s="20">
        <v>123.1938194304535</v>
      </c>
      <c r="G28" s="20">
        <v>287.13954870412999</v>
      </c>
      <c r="H28" s="20">
        <v>334.91499972852205</v>
      </c>
      <c r="I28" s="20">
        <v>238.08743790435551</v>
      </c>
      <c r="J28" s="20">
        <v>283.35964129423201</v>
      </c>
      <c r="K28" s="20">
        <v>134.388416764765</v>
      </c>
      <c r="L28" s="20">
        <v>248.35927231283151</v>
      </c>
      <c r="M28" s="20">
        <v>758.18189766534351</v>
      </c>
      <c r="N28" s="20">
        <v>228.01240576366848</v>
      </c>
      <c r="O28" s="23">
        <v>172.38348075221899</v>
      </c>
    </row>
    <row r="29" spans="1:15">
      <c r="A29" s="15" t="s">
        <v>50</v>
      </c>
      <c r="B29" s="20">
        <v>35.270000000000003</v>
      </c>
      <c r="C29" s="20">
        <v>29.875</v>
      </c>
      <c r="D29" s="20">
        <v>23.39</v>
      </c>
      <c r="E29" s="20">
        <v>31.306510771977209</v>
      </c>
      <c r="F29" s="20">
        <v>101.22255380049621</v>
      </c>
      <c r="G29" s="20">
        <v>94.730537115605614</v>
      </c>
      <c r="H29" s="20">
        <v>37.018598866871166</v>
      </c>
      <c r="I29" s="20">
        <v>45.373152664255571</v>
      </c>
      <c r="J29" s="20">
        <v>38.437749882216409</v>
      </c>
      <c r="K29" s="20">
        <v>23.599764038941419</v>
      </c>
      <c r="L29" s="20">
        <v>32.300575018503778</v>
      </c>
      <c r="M29" s="20">
        <v>24.599777670010457</v>
      </c>
      <c r="N29" s="20">
        <v>27.356790833766251</v>
      </c>
      <c r="O29" s="23">
        <v>21.069931867492251</v>
      </c>
    </row>
    <row r="30" spans="1:15">
      <c r="A30" s="15" t="s">
        <v>51</v>
      </c>
      <c r="B30" s="20">
        <v>227.8</v>
      </c>
      <c r="C30" s="20">
        <v>95.05</v>
      </c>
      <c r="D30" s="20">
        <v>151.30000000000001</v>
      </c>
      <c r="E30" s="20">
        <v>255.21063852868048</v>
      </c>
      <c r="F30" s="20">
        <v>745.56786820750858</v>
      </c>
      <c r="G30" s="20">
        <v>595.84234616887875</v>
      </c>
      <c r="H30" s="20">
        <v>145.23932385786617</v>
      </c>
      <c r="I30" s="20">
        <v>253.58242013921631</v>
      </c>
      <c r="J30" s="20">
        <v>153.57251481475532</v>
      </c>
      <c r="K30" s="20">
        <v>64.620486315854492</v>
      </c>
      <c r="L30" s="20">
        <v>108.84118251477103</v>
      </c>
      <c r="M30" s="20">
        <v>243.30040236919672</v>
      </c>
      <c r="N30" s="20">
        <v>104.962850690333</v>
      </c>
      <c r="O30" s="23">
        <v>98.924814683186554</v>
      </c>
    </row>
    <row r="31" spans="1:15">
      <c r="A31" s="15" t="s">
        <v>52</v>
      </c>
      <c r="B31" s="20">
        <v>16.454999999999998</v>
      </c>
      <c r="C31" s="20">
        <v>12.385</v>
      </c>
      <c r="D31" s="20">
        <v>12.73</v>
      </c>
      <c r="E31" s="20">
        <v>22.5047797751023</v>
      </c>
      <c r="F31" s="20">
        <v>38.009999047989155</v>
      </c>
      <c r="G31" s="20">
        <v>34.628720681623534</v>
      </c>
      <c r="H31" s="20">
        <v>8.715383943496132</v>
      </c>
      <c r="I31" s="20">
        <v>16.146521410522418</v>
      </c>
      <c r="J31" s="20">
        <v>9.5257884307165099</v>
      </c>
      <c r="K31" s="20">
        <v>4.9700109846864517</v>
      </c>
      <c r="L31" s="20">
        <v>8.773987290824266</v>
      </c>
      <c r="M31" s="20">
        <v>21.099500567877492</v>
      </c>
      <c r="N31" s="20">
        <v>1.577311785504625</v>
      </c>
      <c r="O31" s="23">
        <v>4.1920234743094156</v>
      </c>
    </row>
    <row r="32" spans="1:15">
      <c r="A32" s="15" t="s">
        <v>53</v>
      </c>
      <c r="B32" s="20">
        <v>1.0350000000000001</v>
      </c>
      <c r="C32" s="20">
        <v>1.08</v>
      </c>
      <c r="D32" s="20">
        <v>1.29</v>
      </c>
      <c r="E32" s="20">
        <v>2.0257397179584751</v>
      </c>
      <c r="F32" s="20">
        <v>3.26366434328202</v>
      </c>
      <c r="G32" s="20">
        <v>2.2628016251802299</v>
      </c>
      <c r="H32" s="20">
        <v>1.2135122657943249</v>
      </c>
      <c r="I32" s="20">
        <v>1.5275032117433152</v>
      </c>
      <c r="J32" s="20">
        <v>1.04883674717107</v>
      </c>
      <c r="K32" s="20">
        <v>0.47982177486665051</v>
      </c>
      <c r="L32" s="20">
        <v>1.0839508667977551</v>
      </c>
      <c r="M32" s="20">
        <v>1.282192969845225</v>
      </c>
      <c r="N32" s="20">
        <v>0.57853885456924559</v>
      </c>
      <c r="O32" s="23">
        <v>0.81163807336071303</v>
      </c>
    </row>
    <row r="33" spans="1:15">
      <c r="A33" s="15" t="s">
        <v>54</v>
      </c>
      <c r="B33" s="20">
        <v>1.6425000000000001</v>
      </c>
      <c r="C33" s="20">
        <v>0.8105</v>
      </c>
      <c r="D33" s="20">
        <v>1.0735000000000001</v>
      </c>
      <c r="E33" s="20">
        <v>1.4351604947279999</v>
      </c>
      <c r="F33" s="20">
        <v>1.25935953540698</v>
      </c>
      <c r="G33" s="20">
        <v>1.3155314543296801</v>
      </c>
      <c r="H33" s="20">
        <v>3.21479924098429</v>
      </c>
      <c r="I33" s="20">
        <v>0.46886257929116648</v>
      </c>
      <c r="J33" s="20">
        <v>0.47341874179325399</v>
      </c>
      <c r="K33" s="20">
        <v>0.80845961747080153</v>
      </c>
      <c r="L33" s="20">
        <v>1.0754517756585651</v>
      </c>
      <c r="M33" s="20">
        <v>0.77530264209801492</v>
      </c>
      <c r="N33" s="20">
        <v>0.49901606389366704</v>
      </c>
      <c r="O33" s="23">
        <v>1.5434304732674899</v>
      </c>
    </row>
    <row r="34" spans="1:15">
      <c r="A34" s="15" t="s">
        <v>55</v>
      </c>
      <c r="B34" s="20">
        <v>451.45000000000005</v>
      </c>
      <c r="C34" s="20">
        <v>301.45</v>
      </c>
      <c r="D34" s="20">
        <v>262.05</v>
      </c>
      <c r="E34" s="20">
        <v>399.90791619242702</v>
      </c>
      <c r="F34" s="20">
        <v>236.58753376658899</v>
      </c>
      <c r="G34" s="20">
        <v>341.72318349695502</v>
      </c>
      <c r="H34" s="20">
        <v>571.68605626924</v>
      </c>
      <c r="I34" s="20">
        <v>184.23960110477799</v>
      </c>
      <c r="J34" s="20">
        <v>647.77442147864895</v>
      </c>
      <c r="K34" s="20">
        <v>62.047212670483248</v>
      </c>
      <c r="L34" s="20">
        <v>368.63255357042101</v>
      </c>
      <c r="M34" s="20">
        <v>9717.8098541132549</v>
      </c>
      <c r="N34" s="20">
        <v>496.04094773827751</v>
      </c>
      <c r="O34" s="23">
        <v>569.23019157831948</v>
      </c>
    </row>
    <row r="35" spans="1:15">
      <c r="A35" s="15" t="s">
        <v>56</v>
      </c>
      <c r="B35" s="20">
        <v>20.3</v>
      </c>
      <c r="C35" s="20">
        <v>11.734999999999999</v>
      </c>
      <c r="D35" s="20">
        <v>12.344999999999999</v>
      </c>
      <c r="E35" s="20">
        <v>20.698854858153801</v>
      </c>
      <c r="F35" s="20">
        <v>44.061875458751999</v>
      </c>
      <c r="G35" s="20">
        <v>39.603842664705297</v>
      </c>
      <c r="H35" s="20">
        <v>18.264172427503652</v>
      </c>
      <c r="I35" s="20">
        <v>21.441892621655398</v>
      </c>
      <c r="J35" s="20">
        <v>21.805882952394551</v>
      </c>
      <c r="K35" s="20">
        <v>8.5667599904238756</v>
      </c>
      <c r="L35" s="20">
        <v>13.04680951746615</v>
      </c>
      <c r="M35" s="20">
        <v>73.185507066495092</v>
      </c>
      <c r="N35" s="20">
        <v>3.7805179546451253</v>
      </c>
      <c r="O35" s="23">
        <v>8.1961936309979286</v>
      </c>
    </row>
    <row r="36" spans="1:15">
      <c r="A36" s="15" t="s">
        <v>57</v>
      </c>
      <c r="B36" s="20">
        <v>47.965000000000003</v>
      </c>
      <c r="C36" s="20">
        <v>26.560000000000002</v>
      </c>
      <c r="D36" s="20">
        <v>29.67</v>
      </c>
      <c r="E36" s="20">
        <v>51.965122071971905</v>
      </c>
      <c r="F36" s="20">
        <v>121.71430112034986</v>
      </c>
      <c r="G36" s="20">
        <v>107.42667246523796</v>
      </c>
      <c r="H36" s="20">
        <v>44.802992728946109</v>
      </c>
      <c r="I36" s="20">
        <v>53.758636412254134</v>
      </c>
      <c r="J36" s="20">
        <v>51.897428619903962</v>
      </c>
      <c r="K36" s="20">
        <v>20.841187142588453</v>
      </c>
      <c r="L36" s="20">
        <v>31.3606079162711</v>
      </c>
      <c r="M36" s="20">
        <v>189.79633813749126</v>
      </c>
      <c r="N36" s="20">
        <v>12.6184005958958</v>
      </c>
      <c r="O36" s="23">
        <v>21.065670067497848</v>
      </c>
    </row>
    <row r="37" spans="1:15">
      <c r="A37" s="15" t="s">
        <v>58</v>
      </c>
      <c r="B37" s="20">
        <v>6.1400000000000006</v>
      </c>
      <c r="C37" s="20">
        <v>3.34</v>
      </c>
      <c r="D37" s="20">
        <v>3.9855</v>
      </c>
      <c r="E37" s="20">
        <v>6.8459610953791428</v>
      </c>
      <c r="F37" s="20">
        <v>16.813145130804937</v>
      </c>
      <c r="G37" s="20">
        <v>15.00090361220297</v>
      </c>
      <c r="H37" s="20">
        <v>5.6873282392316344</v>
      </c>
      <c r="I37" s="20">
        <v>6.8635302659051378</v>
      </c>
      <c r="J37" s="20">
        <v>6.7122323270317379</v>
      </c>
      <c r="K37" s="20">
        <v>2.7404793861991319</v>
      </c>
      <c r="L37" s="20">
        <v>3.8847425239509152</v>
      </c>
      <c r="M37" s="20">
        <v>23.425242395770603</v>
      </c>
      <c r="N37" s="20">
        <v>2.1635301522231751</v>
      </c>
      <c r="O37" s="23">
        <v>2.8843128975148602</v>
      </c>
    </row>
    <row r="38" spans="1:15">
      <c r="A38" s="15" t="s">
        <v>59</v>
      </c>
      <c r="B38" s="20">
        <v>29.439999999999998</v>
      </c>
      <c r="C38" s="20">
        <v>16.634999999999998</v>
      </c>
      <c r="D38" s="20">
        <v>19.155000000000001</v>
      </c>
      <c r="E38" s="20">
        <v>28.4620528666944</v>
      </c>
      <c r="F38" s="20">
        <v>75.395695938404941</v>
      </c>
      <c r="G38" s="20">
        <v>65.456490505400239</v>
      </c>
      <c r="H38" s="20">
        <v>24.654718719057151</v>
      </c>
      <c r="I38" s="20">
        <v>28.513364272128801</v>
      </c>
      <c r="J38" s="20">
        <v>27.7384334863644</v>
      </c>
      <c r="K38" s="20">
        <v>10.877880459291749</v>
      </c>
      <c r="L38" s="20">
        <v>17.5675553845488</v>
      </c>
      <c r="M38" s="20">
        <v>89.802823525492499</v>
      </c>
      <c r="N38" s="20">
        <v>11.1106734493437</v>
      </c>
      <c r="O38" s="23">
        <v>13.291705199284849</v>
      </c>
    </row>
    <row r="39" spans="1:15">
      <c r="A39" s="15" t="s">
        <v>60</v>
      </c>
      <c r="B39" s="20">
        <v>6.9849999999999994</v>
      </c>
      <c r="C39" s="20">
        <v>4.4849999999999994</v>
      </c>
      <c r="D39" s="20">
        <v>4.9849999999999994</v>
      </c>
      <c r="E39" s="20">
        <v>6.0932259889868652</v>
      </c>
      <c r="F39" s="20">
        <v>19.07544575110515</v>
      </c>
      <c r="G39" s="20">
        <v>17.173630029924499</v>
      </c>
      <c r="H39" s="20">
        <v>6.2093461908913543</v>
      </c>
      <c r="I39" s="20">
        <v>7.238889481202885</v>
      </c>
      <c r="J39" s="20">
        <v>6.6129462435966744</v>
      </c>
      <c r="K39" s="20">
        <v>2.7220548177514949</v>
      </c>
      <c r="L39" s="20">
        <v>4.8504339430918053</v>
      </c>
      <c r="M39" s="20">
        <v>13.56374231639095</v>
      </c>
      <c r="N39" s="20">
        <v>3.674331072540665</v>
      </c>
      <c r="O39" s="23">
        <v>3.18213311193756</v>
      </c>
    </row>
    <row r="40" spans="1:15">
      <c r="A40" s="15" t="s">
        <v>61</v>
      </c>
      <c r="B40" s="20">
        <v>2.2249999999999996</v>
      </c>
      <c r="C40" s="20">
        <v>1.6404999999999998</v>
      </c>
      <c r="D40" s="20">
        <v>1.6465000000000001</v>
      </c>
      <c r="E40" s="20">
        <v>2.1062727469066087</v>
      </c>
      <c r="F40" s="20">
        <v>5.3507499300153585</v>
      </c>
      <c r="G40" s="20">
        <v>5.4213523947622768</v>
      </c>
      <c r="H40" s="20">
        <v>1.9352220671745006</v>
      </c>
      <c r="I40" s="20">
        <v>2.0198572920152551</v>
      </c>
      <c r="J40" s="20">
        <v>2.0135499568443382</v>
      </c>
      <c r="K40" s="20">
        <v>0.92807477492442525</v>
      </c>
      <c r="L40" s="20">
        <v>1.6459223320159619</v>
      </c>
      <c r="M40" s="20">
        <v>3.7705249847537035</v>
      </c>
      <c r="N40" s="20">
        <v>1.4405924200768401</v>
      </c>
      <c r="O40" s="23">
        <v>0.92384949909401348</v>
      </c>
    </row>
    <row r="41" spans="1:15">
      <c r="A41" s="15" t="s">
        <v>62</v>
      </c>
      <c r="B41" s="20">
        <v>7.1550000000000002</v>
      </c>
      <c r="C41" s="20">
        <v>5.21</v>
      </c>
      <c r="D41" s="20">
        <v>4.9000000000000004</v>
      </c>
      <c r="E41" s="20">
        <v>6.5918302232259096</v>
      </c>
      <c r="F41" s="20">
        <v>20.184111456111502</v>
      </c>
      <c r="G41" s="20">
        <v>17.868539125597202</v>
      </c>
      <c r="H41" s="20">
        <v>6.7884637699409351</v>
      </c>
      <c r="I41" s="20">
        <v>7.7313566170296095</v>
      </c>
      <c r="J41" s="20">
        <v>6.7489597952741356</v>
      </c>
      <c r="K41" s="20">
        <v>3.35490714313798</v>
      </c>
      <c r="L41" s="20">
        <v>5.6065339531180349</v>
      </c>
      <c r="M41" s="20">
        <v>9.1353521742427546</v>
      </c>
      <c r="N41" s="20">
        <v>4.6179121811988697</v>
      </c>
      <c r="O41" s="23">
        <v>3.7381333963544403</v>
      </c>
    </row>
    <row r="42" spans="1:15">
      <c r="A42" s="15" t="s">
        <v>63</v>
      </c>
      <c r="B42" s="20">
        <v>1.0529999999999999</v>
      </c>
      <c r="C42" s="20">
        <v>0.85349999999999993</v>
      </c>
      <c r="D42" s="20">
        <v>0.73849999999999993</v>
      </c>
      <c r="E42" s="20">
        <v>1.0325962201938421</v>
      </c>
      <c r="F42" s="20">
        <v>3.0264203210173024</v>
      </c>
      <c r="G42" s="20">
        <v>2.8105704382025491</v>
      </c>
      <c r="H42" s="20">
        <v>1.0966796397866569</v>
      </c>
      <c r="I42" s="20">
        <v>1.2295626824032695</v>
      </c>
      <c r="J42" s="20">
        <v>1.1329399289645532</v>
      </c>
      <c r="K42" s="20">
        <v>0.54636005738525317</v>
      </c>
      <c r="L42" s="20">
        <v>0.87674287536731677</v>
      </c>
      <c r="M42" s="20">
        <v>1.0141189861150333</v>
      </c>
      <c r="N42" s="20">
        <v>0.82803667118616198</v>
      </c>
      <c r="O42" s="23">
        <v>0.61789721194799041</v>
      </c>
    </row>
    <row r="43" spans="1:15">
      <c r="A43" s="15" t="s">
        <v>64</v>
      </c>
      <c r="B43" s="20">
        <v>6.8800000000000008</v>
      </c>
      <c r="C43" s="20">
        <v>5.6</v>
      </c>
      <c r="D43" s="20">
        <v>4.9350000000000005</v>
      </c>
      <c r="E43" s="20">
        <v>5.2701544942259595</v>
      </c>
      <c r="F43" s="20">
        <v>18.062284056431452</v>
      </c>
      <c r="G43" s="20">
        <v>16.660302265810049</v>
      </c>
      <c r="H43" s="20">
        <v>6.28895495946401</v>
      </c>
      <c r="I43" s="20">
        <v>8.1685653877637812</v>
      </c>
      <c r="J43" s="20">
        <v>6.9300171115940454</v>
      </c>
      <c r="K43" s="20">
        <v>3.6601566238087249</v>
      </c>
      <c r="L43" s="20">
        <v>5.9032768552196107</v>
      </c>
      <c r="M43" s="20">
        <v>5.00489412188477</v>
      </c>
      <c r="N43" s="20">
        <v>5.3821826040635701</v>
      </c>
      <c r="O43" s="23">
        <v>4.1116947570203504</v>
      </c>
    </row>
    <row r="44" spans="1:15">
      <c r="A44" s="15" t="s">
        <v>65</v>
      </c>
      <c r="B44" s="20">
        <v>1.3494999999999999</v>
      </c>
      <c r="C44" s="20">
        <v>1.1299999999999999</v>
      </c>
      <c r="D44" s="20">
        <v>0.90850000000000009</v>
      </c>
      <c r="E44" s="20">
        <v>1.1789500324519171</v>
      </c>
      <c r="F44" s="20">
        <v>3.6559569369868274</v>
      </c>
      <c r="G44" s="20">
        <v>3.4932978601387186</v>
      </c>
      <c r="H44" s="20">
        <v>1.4053162684595102</v>
      </c>
      <c r="I44" s="20">
        <v>1.7192997153557228</v>
      </c>
      <c r="J44" s="20">
        <v>1.3931344421028817</v>
      </c>
      <c r="K44" s="20">
        <v>0.78187075835992159</v>
      </c>
      <c r="L44" s="20">
        <v>1.1244730679739647</v>
      </c>
      <c r="M44" s="20">
        <v>0.85681369454879175</v>
      </c>
      <c r="N44" s="20">
        <v>1.1496729812591551</v>
      </c>
      <c r="O44" s="23">
        <v>0.88649432997856747</v>
      </c>
    </row>
    <row r="45" spans="1:15">
      <c r="A45" s="15" t="s">
        <v>66</v>
      </c>
      <c r="B45" s="20">
        <v>4.01</v>
      </c>
      <c r="C45" s="20">
        <v>3.4</v>
      </c>
      <c r="D45" s="20">
        <v>2.5300000000000002</v>
      </c>
      <c r="E45" s="20">
        <v>3.1361087772379102</v>
      </c>
      <c r="F45" s="20">
        <v>10.05390584330145</v>
      </c>
      <c r="G45" s="20">
        <v>9.4351916414502597</v>
      </c>
      <c r="H45" s="20">
        <v>3.7474471210897451</v>
      </c>
      <c r="I45" s="20">
        <v>4.5794899033383398</v>
      </c>
      <c r="J45" s="20">
        <v>3.89691976913877</v>
      </c>
      <c r="K45" s="20">
        <v>2.5405395448837798</v>
      </c>
      <c r="L45" s="20">
        <v>3.308538776358235</v>
      </c>
      <c r="M45" s="20">
        <v>2.1010639743040453</v>
      </c>
      <c r="N45" s="20">
        <v>3.3889001754151051</v>
      </c>
      <c r="O45" s="23">
        <v>2.733256556088985</v>
      </c>
    </row>
    <row r="46" spans="1:15">
      <c r="A46" s="15" t="s">
        <v>67</v>
      </c>
      <c r="B46" s="20">
        <v>0.53600000000000003</v>
      </c>
      <c r="C46" s="20">
        <v>0.47250000000000003</v>
      </c>
      <c r="D46" s="20">
        <v>0.35449999999999998</v>
      </c>
      <c r="E46" s="20">
        <v>0.47028011504673928</v>
      </c>
      <c r="F46" s="20">
        <v>1.4279589695385302</v>
      </c>
      <c r="G46" s="20">
        <v>1.4199051606277837</v>
      </c>
      <c r="H46" s="20">
        <v>0.54551104047637777</v>
      </c>
      <c r="I46" s="20">
        <v>0.75618246984206627</v>
      </c>
      <c r="J46" s="20">
        <v>0.57511678926313148</v>
      </c>
      <c r="K46" s="20">
        <v>0.35841429341114428</v>
      </c>
      <c r="L46" s="20">
        <v>0.47966193829822512</v>
      </c>
      <c r="M46" s="20">
        <v>0.31873368847116229</v>
      </c>
      <c r="N46" s="20">
        <v>0.49674675244241051</v>
      </c>
      <c r="O46" s="23">
        <v>0.413345711377887</v>
      </c>
    </row>
    <row r="47" spans="1:15">
      <c r="A47" s="15" t="s">
        <v>68</v>
      </c>
      <c r="B47" s="20">
        <v>3.55</v>
      </c>
      <c r="C47" s="20">
        <v>3.2749999999999999</v>
      </c>
      <c r="D47" s="20">
        <v>2.395</v>
      </c>
      <c r="E47" s="20">
        <v>2.6545849285714453</v>
      </c>
      <c r="F47" s="20">
        <v>8.8656295471151907</v>
      </c>
      <c r="G47" s="20">
        <v>8.3739967844876695</v>
      </c>
      <c r="H47" s="20">
        <v>3.2322925572640653</v>
      </c>
      <c r="I47" s="20">
        <v>4.6897181298808803</v>
      </c>
      <c r="J47" s="20">
        <v>3.8787350002220249</v>
      </c>
      <c r="K47" s="20">
        <v>2.4026274552746303</v>
      </c>
      <c r="L47" s="20">
        <v>3.0818395264752949</v>
      </c>
      <c r="M47" s="20">
        <v>1.595562432844065</v>
      </c>
      <c r="N47" s="20">
        <v>3.0258307181613802</v>
      </c>
      <c r="O47" s="23">
        <v>2.5245917222717154</v>
      </c>
    </row>
    <row r="48" spans="1:15">
      <c r="A48" s="15" t="s">
        <v>69</v>
      </c>
      <c r="B48" s="20">
        <v>0.51500000000000001</v>
      </c>
      <c r="C48" s="20">
        <v>0.43</v>
      </c>
      <c r="D48" s="20">
        <v>0.32799999999999996</v>
      </c>
      <c r="E48" s="20">
        <v>0.40244952668715361</v>
      </c>
      <c r="F48" s="20">
        <v>1.2699619402967806</v>
      </c>
      <c r="G48" s="20">
        <v>1.3301897040267772</v>
      </c>
      <c r="H48" s="20">
        <v>0.51748816436410339</v>
      </c>
      <c r="I48" s="20">
        <v>0.64550289738736777</v>
      </c>
      <c r="J48" s="20">
        <v>0.57315213918012053</v>
      </c>
      <c r="K48" s="20">
        <v>0.38019590268850356</v>
      </c>
      <c r="L48" s="20">
        <v>0.46866914871432042</v>
      </c>
      <c r="M48" s="20">
        <v>0.22566065387118825</v>
      </c>
      <c r="N48" s="20">
        <v>0.46543010146012798</v>
      </c>
      <c r="O48" s="23">
        <v>0.39288651879426095</v>
      </c>
    </row>
    <row r="49" spans="1:15">
      <c r="A49" s="15" t="s">
        <v>70</v>
      </c>
      <c r="B49" s="20">
        <v>4.9849999999999994</v>
      </c>
      <c r="C49" s="20">
        <v>2.5700000000000003</v>
      </c>
      <c r="D49" s="20">
        <v>3.375</v>
      </c>
      <c r="E49" s="20">
        <v>5.6183371678947402</v>
      </c>
      <c r="F49" s="20">
        <v>14.6903602480385</v>
      </c>
      <c r="G49" s="20">
        <v>12.6223129851781</v>
      </c>
      <c r="H49" s="20">
        <v>3.5211074000941602</v>
      </c>
      <c r="I49" s="20">
        <v>6.0520115958051104</v>
      </c>
      <c r="J49" s="20">
        <v>4.3871698709544402</v>
      </c>
      <c r="K49" s="20">
        <v>1.7008465178103349</v>
      </c>
      <c r="L49" s="20">
        <v>3.09023631694388</v>
      </c>
      <c r="M49" s="20">
        <v>6.3384516931921349</v>
      </c>
      <c r="N49" s="20">
        <v>2.8303971621549753</v>
      </c>
      <c r="O49" s="23">
        <v>2.5380262315539901</v>
      </c>
    </row>
    <row r="50" spans="1:15">
      <c r="A50" s="15" t="s">
        <v>71</v>
      </c>
      <c r="B50" s="20">
        <v>1</v>
      </c>
      <c r="C50" s="20">
        <v>0.34899999999999998</v>
      </c>
      <c r="D50" s="20">
        <v>0.78299999999999992</v>
      </c>
      <c r="E50" s="20">
        <v>1.2666824843680042</v>
      </c>
      <c r="F50" s="20">
        <v>2.0540661193800114</v>
      </c>
      <c r="G50" s="20">
        <v>1.8449290333497705</v>
      </c>
      <c r="H50" s="20">
        <v>0.44704070670565021</v>
      </c>
      <c r="I50" s="20">
        <v>0.97051190505930485</v>
      </c>
      <c r="J50" s="20">
        <v>0.56728567997163482</v>
      </c>
      <c r="K50" s="20">
        <v>0.27071250955961851</v>
      </c>
      <c r="L50" s="20">
        <v>0.3674110926210159</v>
      </c>
      <c r="M50" s="20">
        <v>0.96779268944684871</v>
      </c>
      <c r="N50" s="20">
        <v>0.11457531450438799</v>
      </c>
      <c r="O50" s="23">
        <v>0.29392441326197405</v>
      </c>
    </row>
    <row r="51" spans="1:15">
      <c r="A51" s="15" t="s">
        <v>72</v>
      </c>
      <c r="B51" s="20">
        <v>7.25</v>
      </c>
      <c r="C51" s="20">
        <v>2.8</v>
      </c>
      <c r="D51" s="20">
        <v>2.3200000000000003</v>
      </c>
      <c r="E51" s="20">
        <v>1.83473740215165</v>
      </c>
      <c r="F51" s="20">
        <v>9.5699129254646103</v>
      </c>
      <c r="G51" s="20">
        <v>7.0270482107804648</v>
      </c>
      <c r="H51" s="20">
        <v>5.1565335620206998</v>
      </c>
      <c r="I51" s="20">
        <v>5.6143752554666699</v>
      </c>
      <c r="J51" s="20">
        <v>5.9172423769642855</v>
      </c>
      <c r="K51" s="20">
        <v>3.77395839785971</v>
      </c>
      <c r="L51" s="20">
        <v>3.1394131223743451</v>
      </c>
      <c r="M51" s="20">
        <v>15.37184302385085</v>
      </c>
      <c r="N51" s="20">
        <v>3.067332682555175</v>
      </c>
      <c r="O51" s="23">
        <v>2.029488287232605</v>
      </c>
    </row>
    <row r="52" spans="1:15">
      <c r="A52" s="15" t="s">
        <v>73</v>
      </c>
      <c r="B52" s="20">
        <v>0.88749999999999996</v>
      </c>
      <c r="C52" s="20">
        <v>1.4635</v>
      </c>
      <c r="D52" s="20">
        <v>0.88549999999999995</v>
      </c>
      <c r="E52" s="20">
        <v>1.5661941105035941</v>
      </c>
      <c r="F52" s="20">
        <v>1.8099936346520162</v>
      </c>
      <c r="G52" s="20">
        <v>2.2455014454404454</v>
      </c>
      <c r="H52" s="20">
        <v>3.8635399627488729</v>
      </c>
      <c r="I52" s="20">
        <v>3.9666100845499699</v>
      </c>
      <c r="J52" s="20">
        <v>4.4219422402741628</v>
      </c>
      <c r="K52" s="20">
        <v>1.8848596912669977</v>
      </c>
      <c r="L52" s="20">
        <v>1.9760387403770365</v>
      </c>
      <c r="M52" s="20">
        <v>5.2005288612204019</v>
      </c>
      <c r="N52" s="20">
        <v>0.29012860976827504</v>
      </c>
      <c r="O52" s="23">
        <v>1.665621863973985</v>
      </c>
    </row>
    <row r="53" spans="1:15" ht="16" thickBot="1">
      <c r="A53" s="24" t="s">
        <v>74</v>
      </c>
      <c r="B53" s="26">
        <v>0.38150000000000001</v>
      </c>
      <c r="C53" s="26">
        <v>0.27150000000000002</v>
      </c>
      <c r="D53" s="26">
        <v>0.26300000000000001</v>
      </c>
      <c r="E53" s="26">
        <v>0.41957244293554757</v>
      </c>
      <c r="F53" s="26">
        <v>0.68087043482736032</v>
      </c>
      <c r="G53" s="26">
        <v>0.63667955064803272</v>
      </c>
      <c r="H53" s="26">
        <v>0.51636247011954883</v>
      </c>
      <c r="I53" s="26">
        <v>0.83490104385077335</v>
      </c>
      <c r="J53" s="26">
        <v>0.65290104823773398</v>
      </c>
      <c r="K53" s="26">
        <v>0.51051689336365358</v>
      </c>
      <c r="L53" s="26">
        <v>0.44939284417137715</v>
      </c>
      <c r="M53" s="26">
        <v>0.71796410166469182</v>
      </c>
      <c r="N53" s="26">
        <v>8.6473687246199998E-2</v>
      </c>
      <c r="O53" s="28">
        <v>0.33810813530678052</v>
      </c>
    </row>
  </sheetData>
  <conditionalFormatting sqref="B17">
    <cfRule type="cellIs" dxfId="1" priority="2" operator="lessThan">
      <formula>99</formula>
    </cfRule>
  </conditionalFormatting>
  <conditionalFormatting sqref="C17:O17">
    <cfRule type="cellIs" dxfId="0" priority="1" operator="lessThan">
      <formula>99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F81D1-A787-CC45-A42A-4BF4E5D912B3}">
  <dimension ref="A1:DK116"/>
  <sheetViews>
    <sheetView workbookViewId="0"/>
  </sheetViews>
  <sheetFormatPr baseColWidth="10" defaultRowHeight="16"/>
  <cols>
    <col min="1" max="1" width="10.83203125" style="29"/>
    <col min="3" max="3" width="15.83203125" customWidth="1"/>
    <col min="4" max="4" width="20.83203125" customWidth="1"/>
    <col min="5" max="17" width="0" style="29" hidden="1" customWidth="1"/>
    <col min="18" max="51" width="0" hidden="1" customWidth="1"/>
    <col min="52" max="68" width="0" style="29" hidden="1" customWidth="1"/>
    <col min="69" max="16384" width="10.83203125" style="29"/>
  </cols>
  <sheetData>
    <row r="1" spans="1:115" s="32" customFormat="1">
      <c r="A1" s="32" t="s">
        <v>106</v>
      </c>
      <c r="B1" s="72" t="s">
        <v>252</v>
      </c>
      <c r="C1" s="72" t="s">
        <v>107</v>
      </c>
      <c r="D1" s="72" t="s">
        <v>22</v>
      </c>
      <c r="E1" s="71" t="s">
        <v>249</v>
      </c>
      <c r="F1" s="71" t="s">
        <v>248</v>
      </c>
      <c r="G1" s="71" t="s">
        <v>247</v>
      </c>
      <c r="H1" s="71" t="s">
        <v>246</v>
      </c>
      <c r="I1" s="71" t="s">
        <v>245</v>
      </c>
      <c r="J1" s="71" t="s">
        <v>244</v>
      </c>
      <c r="K1" s="71" t="s">
        <v>243</v>
      </c>
      <c r="L1" s="71" t="s">
        <v>242</v>
      </c>
      <c r="M1" s="71" t="s">
        <v>241</v>
      </c>
      <c r="N1" s="71" t="s">
        <v>240</v>
      </c>
      <c r="O1" s="71" t="s">
        <v>239</v>
      </c>
      <c r="P1" s="71" t="s">
        <v>238</v>
      </c>
      <c r="Q1" s="71" t="s">
        <v>237</v>
      </c>
      <c r="R1" s="32" t="s">
        <v>236</v>
      </c>
      <c r="S1" s="32" t="s">
        <v>235</v>
      </c>
      <c r="T1" s="32" t="s">
        <v>234</v>
      </c>
      <c r="U1" s="32" t="s">
        <v>233</v>
      </c>
      <c r="V1" s="32" t="s">
        <v>232</v>
      </c>
      <c r="W1" s="32" t="s">
        <v>231</v>
      </c>
      <c r="X1" s="32" t="s">
        <v>230</v>
      </c>
      <c r="Y1" s="32" t="s">
        <v>229</v>
      </c>
      <c r="Z1" s="32" t="s">
        <v>228</v>
      </c>
      <c r="AA1" s="32" t="s">
        <v>227</v>
      </c>
      <c r="AB1" s="32" t="s">
        <v>226</v>
      </c>
      <c r="AC1" s="32" t="s">
        <v>225</v>
      </c>
      <c r="AD1" s="32" t="s">
        <v>224</v>
      </c>
      <c r="AE1" s="32" t="s">
        <v>223</v>
      </c>
      <c r="AF1" s="32" t="s">
        <v>222</v>
      </c>
      <c r="AG1" s="32" t="s">
        <v>221</v>
      </c>
      <c r="AH1" s="32" t="s">
        <v>220</v>
      </c>
      <c r="AI1" s="32" t="s">
        <v>219</v>
      </c>
      <c r="AJ1" s="32" t="s">
        <v>218</v>
      </c>
      <c r="AK1" s="32" t="s">
        <v>217</v>
      </c>
      <c r="AL1" s="32" t="s">
        <v>216</v>
      </c>
      <c r="AM1" s="32" t="s">
        <v>215</v>
      </c>
      <c r="AN1" s="32" t="s">
        <v>214</v>
      </c>
      <c r="AO1" s="32" t="s">
        <v>213</v>
      </c>
      <c r="AP1" s="32" t="s">
        <v>212</v>
      </c>
      <c r="AQ1" s="32" t="s">
        <v>211</v>
      </c>
      <c r="AR1" s="32" t="s">
        <v>210</v>
      </c>
      <c r="AS1" s="32" t="s">
        <v>209</v>
      </c>
      <c r="AT1" s="32" t="s">
        <v>208</v>
      </c>
      <c r="AU1" s="32" t="s">
        <v>207</v>
      </c>
      <c r="AV1" s="32" t="s">
        <v>206</v>
      </c>
      <c r="AW1" s="32" t="s">
        <v>205</v>
      </c>
      <c r="AX1" s="32" t="s">
        <v>204</v>
      </c>
      <c r="AY1" s="32" t="s">
        <v>203</v>
      </c>
      <c r="AZ1" s="71"/>
      <c r="BA1" s="32" t="s">
        <v>251</v>
      </c>
      <c r="BB1" s="71" t="s">
        <v>249</v>
      </c>
      <c r="BC1" s="71" t="s">
        <v>248</v>
      </c>
      <c r="BD1" s="71" t="s">
        <v>247</v>
      </c>
      <c r="BE1" s="71" t="s">
        <v>246</v>
      </c>
      <c r="BF1" s="71" t="s">
        <v>245</v>
      </c>
      <c r="BG1" s="71" t="s">
        <v>244</v>
      </c>
      <c r="BH1" s="71" t="s">
        <v>243</v>
      </c>
      <c r="BI1" s="71" t="s">
        <v>242</v>
      </c>
      <c r="BJ1" s="71" t="s">
        <v>241</v>
      </c>
      <c r="BK1" s="71" t="s">
        <v>240</v>
      </c>
      <c r="BL1" s="71" t="s">
        <v>239</v>
      </c>
      <c r="BM1" s="71" t="s">
        <v>238</v>
      </c>
      <c r="BN1" s="71" t="s">
        <v>237</v>
      </c>
      <c r="BP1" s="32" t="s">
        <v>250</v>
      </c>
      <c r="BQ1" s="71" t="s">
        <v>249</v>
      </c>
      <c r="BR1" s="71" t="s">
        <v>248</v>
      </c>
      <c r="BS1" s="71" t="s">
        <v>247</v>
      </c>
      <c r="BT1" s="71" t="s">
        <v>246</v>
      </c>
      <c r="BU1" s="71" t="s">
        <v>245</v>
      </c>
      <c r="BV1" s="71" t="s">
        <v>244</v>
      </c>
      <c r="BW1" s="71" t="s">
        <v>243</v>
      </c>
      <c r="BX1" s="71" t="s">
        <v>242</v>
      </c>
      <c r="BY1" s="71" t="s">
        <v>241</v>
      </c>
      <c r="BZ1" s="71" t="s">
        <v>240</v>
      </c>
      <c r="CA1" s="71" t="s">
        <v>239</v>
      </c>
      <c r="CB1" s="71" t="s">
        <v>238</v>
      </c>
      <c r="CC1" s="71" t="s">
        <v>237</v>
      </c>
      <c r="CD1" s="32" t="s">
        <v>236</v>
      </c>
      <c r="CE1" s="32" t="s">
        <v>235</v>
      </c>
      <c r="CF1" s="32" t="s">
        <v>234</v>
      </c>
      <c r="CG1" s="32" t="s">
        <v>233</v>
      </c>
      <c r="CH1" s="32" t="s">
        <v>232</v>
      </c>
      <c r="CI1" s="32" t="s">
        <v>231</v>
      </c>
      <c r="CJ1" s="32" t="s">
        <v>230</v>
      </c>
      <c r="CK1" s="32" t="s">
        <v>229</v>
      </c>
      <c r="CL1" s="32" t="s">
        <v>228</v>
      </c>
      <c r="CM1" s="32" t="s">
        <v>227</v>
      </c>
      <c r="CN1" s="32" t="s">
        <v>226</v>
      </c>
      <c r="CO1" s="32" t="s">
        <v>225</v>
      </c>
      <c r="CP1" s="32" t="s">
        <v>224</v>
      </c>
      <c r="CQ1" s="32" t="s">
        <v>223</v>
      </c>
      <c r="CR1" s="32" t="s">
        <v>222</v>
      </c>
      <c r="CS1" s="32" t="s">
        <v>221</v>
      </c>
      <c r="CT1" s="32" t="s">
        <v>220</v>
      </c>
      <c r="CU1" s="32" t="s">
        <v>219</v>
      </c>
      <c r="CV1" s="32" t="s">
        <v>218</v>
      </c>
      <c r="CW1" s="32" t="s">
        <v>217</v>
      </c>
      <c r="CX1" s="32" t="s">
        <v>216</v>
      </c>
      <c r="CY1" s="32" t="s">
        <v>215</v>
      </c>
      <c r="CZ1" s="32" t="s">
        <v>214</v>
      </c>
      <c r="DA1" s="32" t="s">
        <v>213</v>
      </c>
      <c r="DB1" s="32" t="s">
        <v>212</v>
      </c>
      <c r="DC1" s="32" t="s">
        <v>211</v>
      </c>
      <c r="DD1" s="32" t="s">
        <v>210</v>
      </c>
      <c r="DE1" s="32" t="s">
        <v>209</v>
      </c>
      <c r="DF1" s="32" t="s">
        <v>208</v>
      </c>
      <c r="DG1" s="32" t="s">
        <v>207</v>
      </c>
      <c r="DH1" s="32" t="s">
        <v>206</v>
      </c>
      <c r="DI1" s="32" t="s">
        <v>205</v>
      </c>
      <c r="DJ1" s="32" t="s">
        <v>204</v>
      </c>
      <c r="DK1" s="32" t="s">
        <v>203</v>
      </c>
    </row>
    <row r="2" spans="1:115">
      <c r="A2" s="73" t="s">
        <v>253</v>
      </c>
    </row>
    <row r="3" spans="1:115" s="45" customFormat="1">
      <c r="A3" s="62" t="s">
        <v>0</v>
      </c>
      <c r="B3" s="61" t="s">
        <v>199</v>
      </c>
      <c r="C3" s="61" t="s">
        <v>98</v>
      </c>
      <c r="D3" s="61" t="s">
        <v>23</v>
      </c>
      <c r="E3" s="47">
        <v>40.01</v>
      </c>
      <c r="F3" s="47">
        <v>1.01</v>
      </c>
      <c r="G3" s="47">
        <v>17.64</v>
      </c>
      <c r="H3" s="47">
        <v>0.02</v>
      </c>
      <c r="I3" s="47">
        <v>7.93</v>
      </c>
      <c r="J3" s="47">
        <v>0.06</v>
      </c>
      <c r="K3" s="47">
        <v>11.41</v>
      </c>
      <c r="L3" s="47">
        <v>6.66</v>
      </c>
      <c r="M3" s="47">
        <v>0.89</v>
      </c>
      <c r="N3" s="47">
        <v>2.74</v>
      </c>
      <c r="O3" s="47">
        <v>0.32</v>
      </c>
      <c r="P3" s="47">
        <v>10.953746862674743</v>
      </c>
      <c r="Q3" s="47">
        <f t="shared" ref="Q3:Q33" si="0">SUM(E3:P3)</f>
        <v>99.643746862674732</v>
      </c>
      <c r="R3" s="46">
        <v>32.115000000000002</v>
      </c>
      <c r="S3" s="46">
        <v>159.4</v>
      </c>
      <c r="T3" s="46">
        <v>147.44999999999999</v>
      </c>
      <c r="U3" s="46">
        <v>27.594999999999999</v>
      </c>
      <c r="V3" s="46">
        <v>36</v>
      </c>
      <c r="W3" s="46">
        <v>7.21</v>
      </c>
      <c r="X3" s="46">
        <v>74.849999999999994</v>
      </c>
      <c r="Y3" s="46">
        <v>59.1</v>
      </c>
      <c r="Z3" s="46">
        <v>80.25</v>
      </c>
      <c r="AA3" s="46">
        <v>14.629999999999999</v>
      </c>
      <c r="AB3" s="46">
        <v>50.495000000000005</v>
      </c>
      <c r="AC3" s="46">
        <v>5.4550000000000001</v>
      </c>
      <c r="AD3" s="46">
        <v>0.32999999999999996</v>
      </c>
      <c r="AE3" s="46">
        <v>1.4350000000000001</v>
      </c>
      <c r="AF3" s="46">
        <v>166.1</v>
      </c>
      <c r="AG3" s="46">
        <v>2.855</v>
      </c>
      <c r="AH3" s="46">
        <v>7.4350000000000005</v>
      </c>
      <c r="AI3" s="46">
        <v>1.0925</v>
      </c>
      <c r="AJ3" s="46">
        <v>5.9349999999999996</v>
      </c>
      <c r="AK3" s="46">
        <v>1.915</v>
      </c>
      <c r="AL3" s="46">
        <v>0.6855</v>
      </c>
      <c r="AM3" s="46">
        <v>2.4050000000000002</v>
      </c>
      <c r="AN3" s="46">
        <v>0.42699999999999999</v>
      </c>
      <c r="AO3" s="46">
        <v>3.0249999999999999</v>
      </c>
      <c r="AP3" s="46">
        <v>0.69900000000000007</v>
      </c>
      <c r="AQ3" s="46">
        <v>1.7650000000000001</v>
      </c>
      <c r="AR3" s="46">
        <v>0.2545</v>
      </c>
      <c r="AS3" s="46">
        <v>1.57</v>
      </c>
      <c r="AT3" s="46">
        <v>0.249</v>
      </c>
      <c r="AU3" s="46">
        <v>1.415</v>
      </c>
      <c r="AV3" s="46">
        <v>0.183</v>
      </c>
      <c r="AW3" s="46">
        <v>2.46</v>
      </c>
      <c r="AX3" s="46">
        <v>0.22450000000000001</v>
      </c>
      <c r="AY3" s="46">
        <v>0.192</v>
      </c>
      <c r="AZ3" s="47"/>
      <c r="BB3" s="47">
        <f t="shared" ref="BB3:BM5" si="1">E3*(100/$Q3)</f>
        <v>40.153046487844612</v>
      </c>
      <c r="BC3" s="47">
        <f t="shared" si="1"/>
        <v>1.0136110210628109</v>
      </c>
      <c r="BD3" s="47">
        <f t="shared" si="1"/>
        <v>17.703067734205924</v>
      </c>
      <c r="BE3" s="47">
        <f t="shared" si="1"/>
        <v>2.0071505367580414E-2</v>
      </c>
      <c r="BF3" s="47">
        <f t="shared" si="1"/>
        <v>7.9583518782456339</v>
      </c>
      <c r="BG3" s="47">
        <f t="shared" si="1"/>
        <v>6.0214516102741235E-2</v>
      </c>
      <c r="BH3" s="47">
        <f t="shared" si="1"/>
        <v>11.450793812204626</v>
      </c>
      <c r="BI3" s="47">
        <f t="shared" si="1"/>
        <v>6.6838112874042777</v>
      </c>
      <c r="BJ3" s="47">
        <f t="shared" si="1"/>
        <v>0.89318198885732836</v>
      </c>
      <c r="BK3" s="47">
        <f t="shared" si="1"/>
        <v>2.749796235358517</v>
      </c>
      <c r="BL3" s="47">
        <f t="shared" si="1"/>
        <v>0.32114408588128662</v>
      </c>
      <c r="BM3" s="47">
        <f t="shared" si="1"/>
        <v>10.99290944746466</v>
      </c>
      <c r="BN3" s="47">
        <f t="shared" ref="BN3:BN19" si="2">SUM(BB3:BM3)</f>
        <v>99.999999999999986</v>
      </c>
      <c r="BQ3" s="46">
        <f t="shared" ref="BQ3:BQ19" si="3">BB3*(100/SUM($BB3:$BL3))</f>
        <v>45.112188521817565</v>
      </c>
      <c r="BR3" s="46">
        <f t="shared" ref="BR3:BR19" si="4">BC3*(100/SUM($BB3:$BL3))</f>
        <v>1.1387980606607284</v>
      </c>
      <c r="BS3" s="46">
        <f t="shared" ref="BS3:BS19" si="5">BD3*(100/SUM($BB3:$BL3))</f>
        <v>19.88950276243094</v>
      </c>
      <c r="BT3" s="46">
        <f t="shared" ref="BT3:BT19" si="6">BE3*(100/SUM($BB3:$BL3))</f>
        <v>2.25504566467471E-2</v>
      </c>
      <c r="BU3" s="46">
        <f t="shared" ref="BU3:BU19" si="7">BF3*(100/SUM($BB3:$BL3))</f>
        <v>8.941256060435224</v>
      </c>
      <c r="BV3" s="46">
        <f t="shared" ref="BV3:BV19" si="8">BG3*(100/SUM($BB3:$BL3))</f>
        <v>6.765136994024129E-2</v>
      </c>
      <c r="BW3" s="46">
        <f t="shared" ref="BW3:BW19" si="9">BH3*(100/SUM($BB3:$BL3))</f>
        <v>12.86503551696922</v>
      </c>
      <c r="BX3" s="46">
        <f t="shared" ref="BX3:BX19" si="10">BI3*(100/SUM($BB3:$BL3))</f>
        <v>7.5093020633667837</v>
      </c>
      <c r="BY3" s="46">
        <f t="shared" ref="BY3:BY19" si="11">BJ3*(100/SUM($BB3:$BL3))</f>
        <v>1.0034953207802459</v>
      </c>
      <c r="BZ3" s="46">
        <f t="shared" ref="BZ3:BZ19" si="12">BK3*(100/SUM($BB3:$BL3))</f>
        <v>3.089412560604353</v>
      </c>
      <c r="CA3" s="46">
        <f t="shared" ref="CA3:CA19" si="13">BL3*(100/SUM($BB3:$BL3))</f>
        <v>0.3608073063479536</v>
      </c>
      <c r="CB3" s="47">
        <f t="shared" ref="CB3:CB19" si="14">BM3</f>
        <v>10.99290944746466</v>
      </c>
      <c r="CC3" s="47">
        <f t="shared" ref="CC3:CC19" si="15">SUM(BQ3:CA3)</f>
        <v>99.999999999999986</v>
      </c>
      <c r="CD3" s="46">
        <f t="shared" ref="CD3:CM4" si="16">R3*(100/(SUM($BB3:$BL3)))</f>
        <v>36.081395089579431</v>
      </c>
      <c r="CE3" s="46">
        <f t="shared" si="16"/>
        <v>179.08685590157125</v>
      </c>
      <c r="CF3" s="46">
        <f t="shared" si="16"/>
        <v>165.66095923893778</v>
      </c>
      <c r="CG3" s="46">
        <f t="shared" si="16"/>
        <v>31.003147983713042</v>
      </c>
      <c r="CH3" s="46">
        <f t="shared" si="16"/>
        <v>40.4462158874314</v>
      </c>
      <c r="CI3" s="46">
        <f t="shared" si="16"/>
        <v>8.1004782374550111</v>
      </c>
      <c r="CJ3" s="46">
        <f t="shared" si="16"/>
        <v>84.094423865951114</v>
      </c>
      <c r="CK3" s="46">
        <f t="shared" si="16"/>
        <v>66.39920441519989</v>
      </c>
      <c r="CL3" s="46">
        <f t="shared" si="16"/>
        <v>90.161356249065832</v>
      </c>
      <c r="CM3" s="46">
        <f t="shared" si="16"/>
        <v>16.436892734253373</v>
      </c>
      <c r="CN3" s="46">
        <f t="shared" ref="CN3:CW4" si="17">AB3*(100/(SUM($BB3:$BL3)))</f>
        <v>56.73143531210691</v>
      </c>
      <c r="CO3" s="46">
        <f t="shared" si="17"/>
        <v>6.1287252129427303</v>
      </c>
      <c r="CP3" s="46">
        <f t="shared" si="17"/>
        <v>0.37075697896812115</v>
      </c>
      <c r="CQ3" s="46">
        <f t="shared" si="17"/>
        <v>1.6122311055128906</v>
      </c>
      <c r="CR3" s="46">
        <f t="shared" si="17"/>
        <v>186.61434608062098</v>
      </c>
      <c r="CS3" s="46">
        <f t="shared" si="17"/>
        <v>3.2076096210726845</v>
      </c>
      <c r="CT3" s="46">
        <f t="shared" si="17"/>
        <v>8.3532670867514582</v>
      </c>
      <c r="CU3" s="46">
        <f t="shared" si="17"/>
        <v>1.2274303015838557</v>
      </c>
      <c r="CV3" s="46">
        <f t="shared" si="17"/>
        <v>6.6680080914418154</v>
      </c>
      <c r="CW3" s="46">
        <f t="shared" si="17"/>
        <v>2.1515139840119759</v>
      </c>
      <c r="CX3" s="46">
        <f t="shared" ref="CX3:DG4" si="18">AL3*(100/(SUM($BB3:$BL3)))</f>
        <v>0.77016336085650627</v>
      </c>
      <c r="CY3" s="46">
        <f t="shared" si="18"/>
        <v>2.7020319224797924</v>
      </c>
      <c r="CZ3" s="46">
        <f t="shared" si="18"/>
        <v>0.47973706066481131</v>
      </c>
      <c r="DA3" s="46">
        <f t="shared" si="18"/>
        <v>3.3986056405411107</v>
      </c>
      <c r="DB3" s="46">
        <f t="shared" si="18"/>
        <v>0.78533069181429316</v>
      </c>
      <c r="DC3" s="46">
        <f t="shared" si="18"/>
        <v>1.9829880844810119</v>
      </c>
      <c r="DD3" s="46">
        <f t="shared" si="18"/>
        <v>0.28593227620420253</v>
      </c>
      <c r="DE3" s="46">
        <f t="shared" si="18"/>
        <v>1.7639044150907583</v>
      </c>
      <c r="DF3" s="46">
        <f t="shared" si="18"/>
        <v>0.27975299322140051</v>
      </c>
      <c r="DG3" s="46">
        <f t="shared" si="18"/>
        <v>1.5897609855754287</v>
      </c>
      <c r="DH3" s="46">
        <f t="shared" ref="DH3:DK4" si="19">AV3*(100/(SUM($BB3:$BL3)))</f>
        <v>0.20560159742777628</v>
      </c>
      <c r="DI3" s="46">
        <f t="shared" si="19"/>
        <v>2.7638247523078125</v>
      </c>
      <c r="DJ3" s="46">
        <f t="shared" si="19"/>
        <v>0.25222709629800971</v>
      </c>
      <c r="DK3" s="46">
        <f t="shared" si="19"/>
        <v>0.21571315139963415</v>
      </c>
    </row>
    <row r="4" spans="1:115" s="45" customFormat="1">
      <c r="A4" s="62" t="s">
        <v>1</v>
      </c>
      <c r="B4" s="61" t="s">
        <v>199</v>
      </c>
      <c r="C4" s="61" t="s">
        <v>98</v>
      </c>
      <c r="D4" s="61" t="s">
        <v>23</v>
      </c>
      <c r="E4" s="47">
        <v>52.72</v>
      </c>
      <c r="F4" s="47">
        <v>2.11</v>
      </c>
      <c r="G4" s="47">
        <v>17.57</v>
      </c>
      <c r="H4" s="47">
        <v>7.0000000000000007E-2</v>
      </c>
      <c r="I4" s="47">
        <v>11.64</v>
      </c>
      <c r="J4" s="47">
        <v>0.11</v>
      </c>
      <c r="K4" s="47">
        <v>4.08</v>
      </c>
      <c r="L4" s="47">
        <v>1.23</v>
      </c>
      <c r="M4" s="47">
        <v>5.3</v>
      </c>
      <c r="N4" s="47">
        <v>1.66</v>
      </c>
      <c r="O4" s="47">
        <v>0.25</v>
      </c>
      <c r="P4" s="47">
        <v>3.4628044766292434</v>
      </c>
      <c r="Q4" s="47">
        <f t="shared" si="0"/>
        <v>100.20280447662924</v>
      </c>
      <c r="R4" s="46">
        <v>45.199999999999996</v>
      </c>
      <c r="S4" s="46">
        <v>306.13333333333327</v>
      </c>
      <c r="T4" s="46">
        <v>467</v>
      </c>
      <c r="U4" s="46">
        <v>39.586666666666666</v>
      </c>
      <c r="V4" s="46">
        <v>118.86666666666667</v>
      </c>
      <c r="W4" s="46">
        <v>24.076666666666668</v>
      </c>
      <c r="X4" s="46">
        <v>93.333333333333329</v>
      </c>
      <c r="Y4" s="46">
        <v>37.306666666666665</v>
      </c>
      <c r="Z4" s="46">
        <v>48.79999999999999</v>
      </c>
      <c r="AA4" s="46">
        <v>28.583333333333332</v>
      </c>
      <c r="AB4" s="46">
        <v>143.20000000000002</v>
      </c>
      <c r="AC4" s="46">
        <v>13.006666666666666</v>
      </c>
      <c r="AD4" s="46">
        <v>0.39333333333333331</v>
      </c>
      <c r="AE4" s="46">
        <v>0.81233333333333346</v>
      </c>
      <c r="AF4" s="46">
        <v>84.86666666666666</v>
      </c>
      <c r="AG4" s="46">
        <v>6.97</v>
      </c>
      <c r="AH4" s="46">
        <v>17.796666666666667</v>
      </c>
      <c r="AI4" s="46">
        <v>2.668333333333333</v>
      </c>
      <c r="AJ4" s="46">
        <v>12.589999999999998</v>
      </c>
      <c r="AK4" s="46">
        <v>4.0933333333333328</v>
      </c>
      <c r="AL4" s="46">
        <v>1.3423333333333334</v>
      </c>
      <c r="AM4" s="46">
        <v>4.8366666666666669</v>
      </c>
      <c r="AN4" s="46">
        <v>0.85133333333333328</v>
      </c>
      <c r="AO4" s="46">
        <v>5.8566666666666665</v>
      </c>
      <c r="AP4" s="46">
        <v>1.2290000000000001</v>
      </c>
      <c r="AQ4" s="46">
        <v>3.6666666666666665</v>
      </c>
      <c r="AR4" s="46">
        <v>0.52066666666666672</v>
      </c>
      <c r="AS4" s="46">
        <v>3.3699999999999997</v>
      </c>
      <c r="AT4" s="46">
        <v>0.48900000000000005</v>
      </c>
      <c r="AU4" s="46">
        <v>3.8666666666666671</v>
      </c>
      <c r="AV4" s="46">
        <v>0.83999999999999986</v>
      </c>
      <c r="AW4" s="46">
        <v>4.9899999999999993</v>
      </c>
      <c r="AX4" s="46">
        <v>1.0646666666666667</v>
      </c>
      <c r="AY4" s="46">
        <v>0.21266666666666667</v>
      </c>
      <c r="AZ4" s="47"/>
      <c r="BB4" s="47">
        <f t="shared" si="1"/>
        <v>52.613297876603966</v>
      </c>
      <c r="BC4" s="47">
        <f t="shared" si="1"/>
        <v>2.1057294863360085</v>
      </c>
      <c r="BD4" s="47">
        <f t="shared" si="1"/>
        <v>17.534439372001739</v>
      </c>
      <c r="BE4" s="47">
        <f t="shared" si="1"/>
        <v>6.9858324191241994E-2</v>
      </c>
      <c r="BF4" s="47">
        <f t="shared" si="1"/>
        <v>11.616441336943669</v>
      </c>
      <c r="BG4" s="47">
        <f t="shared" si="1"/>
        <v>0.10977736658623742</v>
      </c>
      <c r="BH4" s="47">
        <f t="shared" si="1"/>
        <v>4.0717423242895334</v>
      </c>
      <c r="BI4" s="47">
        <f t="shared" si="1"/>
        <v>1.2275105536461093</v>
      </c>
      <c r="BJ4" s="47">
        <f t="shared" si="1"/>
        <v>5.2892731173368936</v>
      </c>
      <c r="BK4" s="47">
        <f t="shared" si="1"/>
        <v>1.65664025939231</v>
      </c>
      <c r="BL4" s="47">
        <f t="shared" si="1"/>
        <v>0.24949401496872139</v>
      </c>
      <c r="BM4" s="47">
        <f t="shared" si="1"/>
        <v>3.4557959677035677</v>
      </c>
      <c r="BN4" s="47">
        <f t="shared" si="2"/>
        <v>99.999999999999986</v>
      </c>
      <c r="BQ4" s="46">
        <f t="shared" si="3"/>
        <v>54.496588794707463</v>
      </c>
      <c r="BR4" s="46">
        <f t="shared" si="4"/>
        <v>2.1811039900764939</v>
      </c>
      <c r="BS4" s="46">
        <f t="shared" si="5"/>
        <v>18.162083936324169</v>
      </c>
      <c r="BT4" s="46">
        <f t="shared" si="6"/>
        <v>7.2358900144717811E-2</v>
      </c>
      <c r="BU4" s="46">
        <f t="shared" si="7"/>
        <v>12.032251395493077</v>
      </c>
      <c r="BV4" s="46">
        <f t="shared" si="8"/>
        <v>0.11370684308455656</v>
      </c>
      <c r="BW4" s="46">
        <f t="shared" si="9"/>
        <v>4.2174901798635522</v>
      </c>
      <c r="BX4" s="46">
        <f t="shared" si="10"/>
        <v>1.2714492454000415</v>
      </c>
      <c r="BY4" s="46">
        <f t="shared" si="11"/>
        <v>5.4786024395286343</v>
      </c>
      <c r="BZ4" s="46">
        <f t="shared" si="12"/>
        <v>1.7159396320033078</v>
      </c>
      <c r="CA4" s="46">
        <f t="shared" si="13"/>
        <v>0.25842464337399218</v>
      </c>
      <c r="CB4" s="47">
        <f t="shared" si="14"/>
        <v>3.4557959677035677</v>
      </c>
      <c r="CC4" s="47">
        <f t="shared" si="15"/>
        <v>100</v>
      </c>
      <c r="CD4" s="46">
        <f t="shared" si="16"/>
        <v>46.817932213599768</v>
      </c>
      <c r="CE4" s="46">
        <f t="shared" si="16"/>
        <v>317.09136390095887</v>
      </c>
      <c r="CF4" s="46">
        <f t="shared" si="16"/>
        <v>483.71624654316582</v>
      </c>
      <c r="CG4" s="46">
        <f t="shared" si="16"/>
        <v>41.003669835450658</v>
      </c>
      <c r="CH4" s="46">
        <f t="shared" si="16"/>
        <v>123.12149430213628</v>
      </c>
      <c r="CI4" s="46">
        <f t="shared" si="16"/>
        <v>24.938489998438879</v>
      </c>
      <c r="CJ4" s="46">
        <f t="shared" si="16"/>
        <v>96.674196311267963</v>
      </c>
      <c r="CK4" s="46">
        <f t="shared" si="16"/>
        <v>38.642057325561112</v>
      </c>
      <c r="CL4" s="46">
        <f t="shared" si="16"/>
        <v>50.5467940713201</v>
      </c>
      <c r="CM4" s="46">
        <f t="shared" si="16"/>
        <v>29.606472620325814</v>
      </c>
      <c r="CN4" s="46">
        <f t="shared" si="17"/>
        <v>148.32583834043118</v>
      </c>
      <c r="CO4" s="46">
        <f t="shared" si="17"/>
        <v>13.472239785948842</v>
      </c>
      <c r="CP4" s="46">
        <f t="shared" si="17"/>
        <v>0.4074126844546293</v>
      </c>
      <c r="CQ4" s="46">
        <f t="shared" si="17"/>
        <v>0.84141077289485744</v>
      </c>
      <c r="CR4" s="46">
        <f t="shared" si="17"/>
        <v>87.904465645888649</v>
      </c>
      <c r="CS4" s="46">
        <f t="shared" si="17"/>
        <v>7.2194908745307611</v>
      </c>
      <c r="CT4" s="46">
        <f t="shared" si="17"/>
        <v>18.433697646637846</v>
      </c>
      <c r="CU4" s="46">
        <f t="shared" si="17"/>
        <v>2.7638462195417857</v>
      </c>
      <c r="CV4" s="46">
        <f t="shared" si="17"/>
        <v>13.040658552416396</v>
      </c>
      <c r="CW4" s="46">
        <f t="shared" si="17"/>
        <v>4.2398540382227523</v>
      </c>
      <c r="CX4" s="46">
        <f t="shared" si="18"/>
        <v>1.3903821019481291</v>
      </c>
      <c r="CY4" s="46">
        <f t="shared" si="18"/>
        <v>5.0097949588446369</v>
      </c>
      <c r="CZ4" s="46">
        <f t="shared" si="18"/>
        <v>0.88180677635349425</v>
      </c>
      <c r="DA4" s="46">
        <f t="shared" si="18"/>
        <v>6.0663058185320651</v>
      </c>
      <c r="DB4" s="46">
        <f t="shared" si="18"/>
        <v>1.2729920064273037</v>
      </c>
      <c r="DC4" s="46">
        <f t="shared" si="18"/>
        <v>3.7979148550855273</v>
      </c>
      <c r="DD4" s="46">
        <f t="shared" si="18"/>
        <v>0.5393039094221449</v>
      </c>
      <c r="DE4" s="46">
        <f t="shared" si="18"/>
        <v>3.4906290168104253</v>
      </c>
      <c r="DF4" s="46">
        <f t="shared" si="18"/>
        <v>0.50650373567367901</v>
      </c>
      <c r="DG4" s="46">
        <f t="shared" si="18"/>
        <v>4.0050738471811025</v>
      </c>
      <c r="DH4" s="46">
        <f t="shared" si="19"/>
        <v>0.87006776680141162</v>
      </c>
      <c r="DI4" s="46">
        <f t="shared" si="19"/>
        <v>5.1686168527845764</v>
      </c>
      <c r="DJ4" s="46">
        <f t="shared" si="19"/>
        <v>1.1027763679221068</v>
      </c>
      <c r="DK4" s="46">
        <f t="shared" si="19"/>
        <v>0.22027906159496061</v>
      </c>
    </row>
    <row r="5" spans="1:115" s="45" customFormat="1">
      <c r="A5" s="62" t="s">
        <v>2</v>
      </c>
      <c r="B5" s="61" t="s">
        <v>199</v>
      </c>
      <c r="C5" s="61" t="s">
        <v>98</v>
      </c>
      <c r="D5" s="61" t="s">
        <v>23</v>
      </c>
      <c r="E5" s="47">
        <v>48.76</v>
      </c>
      <c r="F5" s="47">
        <v>1.35</v>
      </c>
      <c r="G5" s="47">
        <v>15.85</v>
      </c>
      <c r="H5" s="47">
        <v>0.04</v>
      </c>
      <c r="I5" s="47">
        <v>9.7799999999999994</v>
      </c>
      <c r="J5" s="47">
        <v>0.15</v>
      </c>
      <c r="K5" s="47">
        <v>6.73</v>
      </c>
      <c r="L5" s="47">
        <v>9.5</v>
      </c>
      <c r="M5" s="47">
        <v>4.3600000000000003</v>
      </c>
      <c r="N5" s="47">
        <v>0.05</v>
      </c>
      <c r="O5" s="47">
        <v>0.12</v>
      </c>
      <c r="P5" s="47">
        <v>3.4709327238961092</v>
      </c>
      <c r="Q5" s="47">
        <f t="shared" si="0"/>
        <v>100.16093272389612</v>
      </c>
      <c r="R5" s="46">
        <v>43.5</v>
      </c>
      <c r="S5" s="46">
        <v>238.76666666666665</v>
      </c>
      <c r="T5" s="46">
        <v>302.86666666666667</v>
      </c>
      <c r="U5" s="46">
        <v>48.633333333333333</v>
      </c>
      <c r="V5" s="46">
        <v>87.366666666666674</v>
      </c>
      <c r="W5" s="46">
        <v>97.766666666666652</v>
      </c>
      <c r="X5" s="46">
        <v>68.899999999999991</v>
      </c>
      <c r="Y5" s="46">
        <v>0.52066666666666661</v>
      </c>
      <c r="Z5" s="46">
        <v>119.83333333333333</v>
      </c>
      <c r="AA5" s="46">
        <v>24.526666666666667</v>
      </c>
      <c r="AB5" s="46">
        <v>93.833333333333329</v>
      </c>
      <c r="AC5" s="46">
        <v>3.3349999999999995</v>
      </c>
      <c r="AD5" s="46">
        <v>0.34266666666666667</v>
      </c>
      <c r="AE5" s="46">
        <v>0.13033333333333333</v>
      </c>
      <c r="AF5" s="46">
        <v>21.266666666666669</v>
      </c>
      <c r="AG5" s="46">
        <v>3.8766666666666665</v>
      </c>
      <c r="AH5" s="46">
        <v>11.316666666666668</v>
      </c>
      <c r="AI5" s="46">
        <v>1.8116666666666668</v>
      </c>
      <c r="AJ5" s="46">
        <v>9.7133333333333329</v>
      </c>
      <c r="AK5" s="46">
        <v>3.3566666666666669</v>
      </c>
      <c r="AL5" s="46">
        <v>1.367</v>
      </c>
      <c r="AM5" s="46">
        <v>4.2433333333333332</v>
      </c>
      <c r="AN5" s="46">
        <v>0.68299999999999994</v>
      </c>
      <c r="AO5" s="46">
        <v>4.58</v>
      </c>
      <c r="AP5" s="46">
        <v>0.97533333333333339</v>
      </c>
      <c r="AQ5" s="46">
        <v>2.8800000000000003</v>
      </c>
      <c r="AR5" s="46">
        <v>0.40633333333333327</v>
      </c>
      <c r="AS5" s="46">
        <v>2.5366666666666666</v>
      </c>
      <c r="AT5" s="46">
        <v>0.39166666666666661</v>
      </c>
      <c r="AU5" s="46">
        <v>2.6133333333333333</v>
      </c>
      <c r="AV5" s="46" t="s">
        <v>105</v>
      </c>
      <c r="AW5" s="46">
        <v>4.5966666666666667</v>
      </c>
      <c r="AX5" s="46">
        <v>0.26100000000000001</v>
      </c>
      <c r="AY5" s="46">
        <v>0.12633333333333333</v>
      </c>
      <c r="AZ5" s="47"/>
      <c r="BB5" s="47">
        <f t="shared" si="1"/>
        <v>48.681655286110342</v>
      </c>
      <c r="BC5" s="47">
        <f t="shared" si="1"/>
        <v>1.3478308990206924</v>
      </c>
      <c r="BD5" s="47">
        <f t="shared" si="1"/>
        <v>15.824533147761462</v>
      </c>
      <c r="BE5" s="47">
        <f t="shared" si="1"/>
        <v>3.9935730341353851E-2</v>
      </c>
      <c r="BF5" s="47">
        <f t="shared" si="1"/>
        <v>9.7642860684610149</v>
      </c>
      <c r="BG5" s="47">
        <f t="shared" si="1"/>
        <v>0.14975898878007693</v>
      </c>
      <c r="BH5" s="47">
        <f t="shared" si="1"/>
        <v>6.7191866299327856</v>
      </c>
      <c r="BI5" s="47">
        <f t="shared" si="1"/>
        <v>9.484735956071539</v>
      </c>
      <c r="BJ5" s="47">
        <f t="shared" si="1"/>
        <v>4.3529946072075694</v>
      </c>
      <c r="BK5" s="47">
        <f t="shared" si="1"/>
        <v>4.991966292669231E-2</v>
      </c>
      <c r="BL5" s="47">
        <f t="shared" si="1"/>
        <v>0.11980719102406154</v>
      </c>
      <c r="BM5" s="47">
        <f t="shared" si="1"/>
        <v>3.4653558323623952</v>
      </c>
      <c r="BN5" s="47">
        <f t="shared" si="2"/>
        <v>100</v>
      </c>
      <c r="BQ5" s="46">
        <f t="shared" si="3"/>
        <v>50.429206743199906</v>
      </c>
      <c r="BR5" s="46">
        <f t="shared" si="4"/>
        <v>1.3962147067949113</v>
      </c>
      <c r="BS5" s="46">
        <f t="shared" si="5"/>
        <v>16.392594890888404</v>
      </c>
      <c r="BT5" s="46">
        <f t="shared" si="6"/>
        <v>4.1369324645775148E-2</v>
      </c>
      <c r="BU5" s="46">
        <f t="shared" si="7"/>
        <v>10.114799875892023</v>
      </c>
      <c r="BV5" s="46">
        <f t="shared" si="8"/>
        <v>0.15513496742165681</v>
      </c>
      <c r="BW5" s="46">
        <f t="shared" si="9"/>
        <v>6.9603888716516691</v>
      </c>
      <c r="BX5" s="46">
        <f t="shared" si="10"/>
        <v>9.825214603371597</v>
      </c>
      <c r="BY5" s="46">
        <f t="shared" si="11"/>
        <v>4.5092563863894908</v>
      </c>
      <c r="BZ5" s="46">
        <f t="shared" si="12"/>
        <v>5.1711655807218933E-2</v>
      </c>
      <c r="CA5" s="46">
        <f t="shared" si="13"/>
        <v>0.12410797393732544</v>
      </c>
      <c r="CB5" s="47">
        <f t="shared" si="14"/>
        <v>3.4653558323623952</v>
      </c>
      <c r="CC5" s="47">
        <f t="shared" si="15"/>
        <v>99.999999999999986</v>
      </c>
      <c r="CD5" s="46">
        <f t="shared" ref="CD5:CD9" si="20">R5*(100/(SUM($BB5:$BL5)))</f>
        <v>45.061542801628711</v>
      </c>
      <c r="CE5" s="46">
        <f t="shared" ref="CE5:CE9" si="21">S5*(100/(SUM($BB5:$BL5)))</f>
        <v>247.33780160005094</v>
      </c>
      <c r="CF5" s="46">
        <f t="shared" ref="CF5:CF9" si="22">T5*(100/(SUM($BB5:$BL5)))</f>
        <v>313.73883363647394</v>
      </c>
      <c r="CG5" s="46">
        <f t="shared" ref="CG5:CG9" si="23">U5*(100/(SUM($BB5:$BL5)))</f>
        <v>50.379150151399458</v>
      </c>
      <c r="CH5" s="46">
        <f t="shared" ref="CH5:CH9" si="24">V5*(100/(SUM($BB5:$BL5)))</f>
        <v>90.502914699669631</v>
      </c>
      <c r="CI5" s="46">
        <f t="shared" ref="CI5:CI9" si="25">W5*(100/(SUM($BB5:$BL5)))</f>
        <v>101.27624907063371</v>
      </c>
      <c r="CJ5" s="46">
        <f t="shared" ref="CJ5:CJ9" si="26">X5*(100/(SUM($BB5:$BL5)))</f>
        <v>71.373340207637199</v>
      </c>
      <c r="CK5" s="46">
        <f t="shared" ref="CK5:CK9" si="27">Y5*(100/(SUM($BB5:$BL5)))</f>
        <v>0.5393573169053183</v>
      </c>
      <c r="CL5" s="46">
        <f t="shared" ref="CL5:CL9" si="28">Z5*(100/(SUM($BB5:$BL5)))</f>
        <v>124.1350546910768</v>
      </c>
      <c r="CM5" s="46">
        <f t="shared" ref="CM5:CM9" si="29">AA5*(100/(SUM($BB5:$BL5)))</f>
        <v>25.40711355819035</v>
      </c>
      <c r="CN5" s="46">
        <f t="shared" ref="CN5:CN9" si="30">AB5*(100/(SUM($BB5:$BL5)))</f>
        <v>97.201718763666534</v>
      </c>
      <c r="CO5" s="46">
        <f t="shared" ref="CO5:CO9" si="31">AC5*(100/(SUM($BB5:$BL5)))</f>
        <v>3.4547182814582009</v>
      </c>
      <c r="CP5" s="46">
        <f t="shared" ref="CP5:CP9" si="32">AD5*(100/(SUM($BB5:$BL5)))</f>
        <v>0.35496755555612503</v>
      </c>
      <c r="CQ5" s="46">
        <f t="shared" ref="CQ5:CQ9" si="33">AE5*(100/(SUM($BB5:$BL5)))</f>
        <v>0.13501197881560786</v>
      </c>
      <c r="CR5" s="46">
        <f t="shared" ref="CR5:CR9" si="34">AF5*(100/(SUM($BB5:$BL5)))</f>
        <v>22.030087591907375</v>
      </c>
      <c r="CS5" s="46">
        <f t="shared" ref="CS5:CS9" si="35">AG5*(100/(SUM($BB5:$BL5)))</f>
        <v>4.0158294466125817</v>
      </c>
      <c r="CT5" s="46">
        <f t="shared" ref="CT5:CT9" si="36">AH5*(100/(SUM($BB5:$BL5)))</f>
        <v>11.722907111994598</v>
      </c>
      <c r="CU5" s="46">
        <f t="shared" ref="CU5:CU9" si="37">AI5*(100/(SUM($BB5:$BL5)))</f>
        <v>1.8767010354548053</v>
      </c>
      <c r="CV5" s="46">
        <f t="shared" ref="CV5:CV9" si="38">AJ5*(100/(SUM($BB5:$BL5)))</f>
        <v>10.06201806313763</v>
      </c>
      <c r="CW5" s="46">
        <f t="shared" ref="CW5:CW9" si="39">AK5*(100/(SUM($BB5:$BL5)))</f>
        <v>3.4771627280643771</v>
      </c>
      <c r="CX5" s="46">
        <f t="shared" ref="CX5:CX9" si="40">AL5*(100/(SUM($BB5:$BL5)))</f>
        <v>1.4160719312603782</v>
      </c>
      <c r="CY5" s="46">
        <f t="shared" ref="CY5:CY9" si="41">AM5*(100/(SUM($BB5:$BL5)))</f>
        <v>4.3956585430247781</v>
      </c>
      <c r="CZ5" s="46">
        <f t="shared" ref="CZ5:CZ9" si="42">AN5*(100/(SUM($BB5:$BL5)))</f>
        <v>0.70751801686235427</v>
      </c>
      <c r="DA5" s="46">
        <f t="shared" ref="DA5:DA9" si="43">AO5*(100/(SUM($BB5:$BL5)))</f>
        <v>4.7444107133668858</v>
      </c>
      <c r="DB5" s="46">
        <f t="shared" ref="DB5:DB9" si="44">AP5*(100/(SUM($BB5:$BL5)))</f>
        <v>1.0103453964564415</v>
      </c>
      <c r="DC5" s="46">
        <f t="shared" ref="DC5:DC9" si="45">AQ5*(100/(SUM($BB5:$BL5)))</f>
        <v>2.9833849027285222</v>
      </c>
      <c r="DD5" s="46">
        <f t="shared" ref="DD5:DD9" si="46">AR5*(100/(SUM($BB5:$BL5)))</f>
        <v>0.42091969866042445</v>
      </c>
      <c r="DE5" s="46">
        <f t="shared" ref="DE5:DE9" si="47">AS5*(100/(SUM($BB5:$BL5)))</f>
        <v>2.6277267488152836</v>
      </c>
      <c r="DF5" s="46">
        <f t="shared" ref="DF5:DF9" si="48">AT5*(100/(SUM($BB5:$BL5)))</f>
        <v>0.40572653480393661</v>
      </c>
      <c r="DG5" s="46">
        <f t="shared" ref="DG5:DG9" si="49">AU5*(100/(SUM($BB5:$BL5)))</f>
        <v>2.7071455598832883</v>
      </c>
      <c r="DH5" s="46"/>
      <c r="DI5" s="46">
        <f t="shared" ref="DI5:DI9" si="50">AW5*(100/(SUM($BB5:$BL5)))</f>
        <v>4.7616756722947127</v>
      </c>
      <c r="DJ5" s="46">
        <f t="shared" ref="DJ5:DJ9" si="51">AX5*(100/(SUM($BB5:$BL5)))</f>
        <v>0.27036925680977231</v>
      </c>
      <c r="DK5" s="46">
        <f t="shared" ref="DK5:DK9" si="52">AY5*(100/(SUM($BB5:$BL5)))</f>
        <v>0.13086838867292935</v>
      </c>
    </row>
    <row r="6" spans="1:115" s="45" customFormat="1">
      <c r="A6" s="62" t="s">
        <v>76</v>
      </c>
      <c r="B6" s="61" t="s">
        <v>199</v>
      </c>
      <c r="C6" s="61" t="s">
        <v>99</v>
      </c>
      <c r="D6" s="61" t="s">
        <v>23</v>
      </c>
      <c r="E6" s="47">
        <v>48.76</v>
      </c>
      <c r="F6" s="47">
        <v>2.0499999999999998</v>
      </c>
      <c r="G6" s="47">
        <v>16.09</v>
      </c>
      <c r="H6" s="47">
        <v>0.01</v>
      </c>
      <c r="I6" s="47">
        <v>10.16</v>
      </c>
      <c r="J6" s="47">
        <v>0.11</v>
      </c>
      <c r="K6" s="47">
        <v>7.17</v>
      </c>
      <c r="L6" s="47">
        <v>2.81</v>
      </c>
      <c r="M6" s="47">
        <v>6.14</v>
      </c>
      <c r="N6" s="47">
        <v>0.19</v>
      </c>
      <c r="O6" s="47">
        <v>0.25</v>
      </c>
      <c r="P6" s="47">
        <v>6.5753424657534687</v>
      </c>
      <c r="Q6" s="47">
        <f t="shared" si="0"/>
        <v>100.31534246575346</v>
      </c>
      <c r="R6" s="46">
        <v>45.70000000000001</v>
      </c>
      <c r="S6" s="46">
        <v>305.3</v>
      </c>
      <c r="T6" s="46">
        <v>118.83333333333333</v>
      </c>
      <c r="U6" s="46">
        <v>53.4</v>
      </c>
      <c r="V6" s="46">
        <v>62.733333333333327</v>
      </c>
      <c r="W6" s="46">
        <v>100.03333333333335</v>
      </c>
      <c r="X6" s="46">
        <v>81.466666666666654</v>
      </c>
      <c r="Y6" s="46">
        <v>5.2</v>
      </c>
      <c r="Z6" s="46">
        <v>144.36666666666665</v>
      </c>
      <c r="AA6" s="46">
        <v>32.703333333333333</v>
      </c>
      <c r="AB6" s="46">
        <v>143.96666666666667</v>
      </c>
      <c r="AC6" s="46">
        <v>19.38</v>
      </c>
      <c r="AD6" s="46">
        <v>0.34800000000000003</v>
      </c>
      <c r="AE6" s="46">
        <v>0.87666666666666659</v>
      </c>
      <c r="AF6" s="46">
        <v>61.6</v>
      </c>
      <c r="AG6" s="46">
        <v>14.13</v>
      </c>
      <c r="AH6" s="46">
        <v>30.61</v>
      </c>
      <c r="AI6" s="46">
        <v>4.0266666666666664</v>
      </c>
      <c r="AJ6" s="46">
        <v>19.143333333333334</v>
      </c>
      <c r="AK6" s="46">
        <v>5.21</v>
      </c>
      <c r="AL6" s="46">
        <v>1.8436666666666666</v>
      </c>
      <c r="AM6" s="46">
        <v>6.1566666666666663</v>
      </c>
      <c r="AN6" s="46">
        <v>0.98099999999999987</v>
      </c>
      <c r="AO6" s="46">
        <v>6.37</v>
      </c>
      <c r="AP6" s="46">
        <v>1.3426666666666669</v>
      </c>
      <c r="AQ6" s="46">
        <v>3.7733333333333334</v>
      </c>
      <c r="AR6" s="46">
        <v>0.50233333333333341</v>
      </c>
      <c r="AS6" s="46">
        <v>3.2533333333333334</v>
      </c>
      <c r="AT6" s="46">
        <v>0.47533333333333333</v>
      </c>
      <c r="AU6" s="46">
        <v>3.8433333333333333</v>
      </c>
      <c r="AV6" s="46">
        <v>1.2433333333333332</v>
      </c>
      <c r="AW6" s="46">
        <v>2.57</v>
      </c>
      <c r="AX6" s="46">
        <v>1.6326666666666665</v>
      </c>
      <c r="AY6" s="46">
        <v>0.58033333333333326</v>
      </c>
      <c r="AZ6" s="47"/>
      <c r="BB6" s="47">
        <f t="shared" ref="BB6:BB23" si="53">E6*(100/$Q6)</f>
        <v>48.606722363178015</v>
      </c>
      <c r="BC6" s="47">
        <f t="shared" ref="BC6:BC23" si="54">F6*(100/$Q6)</f>
        <v>2.0435558007488703</v>
      </c>
      <c r="BD6" s="47">
        <f t="shared" ref="BD6:BD23" si="55">G6*(100/$Q6)</f>
        <v>16.03942089465821</v>
      </c>
      <c r="BE6" s="47">
        <f>H6*(100/$Q6)</f>
        <v>9.968564881701808E-3</v>
      </c>
      <c r="BF6" s="47">
        <f t="shared" ref="BF6:BF23" si="56">I6*(100/$Q6)</f>
        <v>10.128061919809037</v>
      </c>
      <c r="BG6" s="47">
        <f t="shared" ref="BG6:BG23" si="57">J6*(100/$Q6)</f>
        <v>0.10965421369871989</v>
      </c>
      <c r="BH6" s="47">
        <f t="shared" ref="BH6:BH23" si="58">K6*(100/$Q6)</f>
        <v>7.147461020180196</v>
      </c>
      <c r="BI6" s="47">
        <f t="shared" ref="BI6:BI23" si="59">L6*(100/$Q6)</f>
        <v>2.8011667317582081</v>
      </c>
      <c r="BJ6" s="47">
        <f t="shared" ref="BJ6:BJ23" si="60">M6*(100/$Q6)</f>
        <v>6.1206988373649098</v>
      </c>
      <c r="BK6" s="47">
        <f t="shared" ref="BK6:BK23" si="61">N6*(100/$Q6)</f>
        <v>0.18940273275233435</v>
      </c>
      <c r="BL6" s="47">
        <f t="shared" ref="BL6:BL23" si="62">O6*(100/$Q6)</f>
        <v>0.2492141220425452</v>
      </c>
      <c r="BM6" s="47">
        <f t="shared" ref="BM6:BM23" si="63">P6*(100/$Q6)</f>
        <v>6.5546727989272604</v>
      </c>
      <c r="BN6" s="47">
        <f t="shared" si="2"/>
        <v>100</v>
      </c>
      <c r="BQ6" s="46">
        <f t="shared" si="3"/>
        <v>52.016215062940049</v>
      </c>
      <c r="BR6" s="46">
        <f t="shared" si="4"/>
        <v>2.1868999359931722</v>
      </c>
      <c r="BS6" s="46">
        <f t="shared" si="5"/>
        <v>17.164497546404952</v>
      </c>
      <c r="BT6" s="46">
        <f t="shared" si="6"/>
        <v>1.0667804565820354E-2</v>
      </c>
      <c r="BU6" s="46">
        <f t="shared" si="7"/>
        <v>10.838489438873481</v>
      </c>
      <c r="BV6" s="46">
        <f t="shared" si="8"/>
        <v>0.1173458502240239</v>
      </c>
      <c r="BW6" s="46">
        <f t="shared" si="9"/>
        <v>7.6488158736931942</v>
      </c>
      <c r="BX6" s="46">
        <f t="shared" si="10"/>
        <v>2.9976530829955195</v>
      </c>
      <c r="BY6" s="46">
        <f t="shared" si="11"/>
        <v>6.5500320034136976</v>
      </c>
      <c r="BZ6" s="46">
        <f t="shared" si="12"/>
        <v>0.20268828675058673</v>
      </c>
      <c r="CA6" s="46">
        <f t="shared" si="13"/>
        <v>0.26669511414550884</v>
      </c>
      <c r="CB6" s="47">
        <f t="shared" si="14"/>
        <v>6.5546727989272604</v>
      </c>
      <c r="CC6" s="47">
        <f t="shared" si="15"/>
        <v>100.00000000000001</v>
      </c>
      <c r="CD6" s="46">
        <f t="shared" si="20"/>
        <v>48.905602204874484</v>
      </c>
      <c r="CE6" s="46">
        <f t="shared" si="21"/>
        <v>326.71510619580255</v>
      </c>
      <c r="CF6" s="46">
        <f t="shared" si="22"/>
        <v>127.16883432558534</v>
      </c>
      <c r="CG6" s="46">
        <f t="shared" si="23"/>
        <v>57.145714611385053</v>
      </c>
      <c r="CH6" s="46">
        <f t="shared" si="24"/>
        <v>67.133729649579692</v>
      </c>
      <c r="CI6" s="46">
        <f t="shared" si="25"/>
        <v>107.05011832007901</v>
      </c>
      <c r="CJ6" s="46">
        <f t="shared" si="26"/>
        <v>87.181102690527496</v>
      </c>
      <c r="CK6" s="46">
        <f t="shared" si="27"/>
        <v>5.5647512355655859</v>
      </c>
      <c r="CL6" s="46">
        <f t="shared" si="28"/>
        <v>154.49318975150351</v>
      </c>
      <c r="CM6" s="46">
        <f t="shared" si="29"/>
        <v>34.997291264188434</v>
      </c>
      <c r="CN6" s="46">
        <f t="shared" si="30"/>
        <v>154.06513196415233</v>
      </c>
      <c r="CO6" s="46">
        <f t="shared" si="31"/>
        <v>20.739399797165586</v>
      </c>
      <c r="CP6" s="46">
        <f t="shared" si="32"/>
        <v>0.37241027499554308</v>
      </c>
      <c r="CQ6" s="46">
        <f t="shared" si="33"/>
        <v>0.9381599839447109</v>
      </c>
      <c r="CR6" s="46">
        <f t="shared" si="34"/>
        <v>65.920899252084638</v>
      </c>
      <c r="CS6" s="46">
        <f t="shared" si="35"/>
        <v>15.121141338181102</v>
      </c>
      <c r="CT6" s="46">
        <f t="shared" si="36"/>
        <v>32.757122177050498</v>
      </c>
      <c r="CU6" s="46">
        <f t="shared" si="37"/>
        <v>4.3091150593354017</v>
      </c>
      <c r="CV6" s="46">
        <f t="shared" si="38"/>
        <v>20.486132272982797</v>
      </c>
      <c r="CW6" s="46">
        <f t="shared" si="39"/>
        <v>5.5754526802493656</v>
      </c>
      <c r="CX6" s="46">
        <f t="shared" si="40"/>
        <v>1.9729896848662343</v>
      </c>
      <c r="CY6" s="46">
        <f t="shared" si="41"/>
        <v>6.5885227769805361</v>
      </c>
      <c r="CZ6" s="46">
        <f t="shared" si="42"/>
        <v>1.0498117234788151</v>
      </c>
      <c r="DA6" s="46">
        <f t="shared" si="43"/>
        <v>6.816820263567843</v>
      </c>
      <c r="DB6" s="46">
        <f t="shared" si="44"/>
        <v>1.4368473062088578</v>
      </c>
      <c r="DC6" s="46">
        <f t="shared" si="45"/>
        <v>4.0380117940129763</v>
      </c>
      <c r="DD6" s="46">
        <f t="shared" si="46"/>
        <v>0.53756923794854738</v>
      </c>
      <c r="DE6" s="46">
        <f t="shared" si="47"/>
        <v>3.4815366704564177</v>
      </c>
      <c r="DF6" s="46">
        <f t="shared" si="48"/>
        <v>0.50867533730234138</v>
      </c>
      <c r="DG6" s="46">
        <f t="shared" si="49"/>
        <v>4.1129219067994365</v>
      </c>
      <c r="DH6" s="46">
        <f>AV6*(100/(SUM($BB6:$BL6)))</f>
        <v>1.3305462890166431</v>
      </c>
      <c r="DI6" s="46">
        <f t="shared" si="50"/>
        <v>2.7502712837314527</v>
      </c>
      <c r="DJ6" s="46">
        <f t="shared" si="51"/>
        <v>1.7471892020384767</v>
      </c>
      <c r="DK6" s="46">
        <f t="shared" si="52"/>
        <v>0.62104050648203102</v>
      </c>
    </row>
    <row r="7" spans="1:115" s="45" customFormat="1">
      <c r="A7" s="62" t="s">
        <v>77</v>
      </c>
      <c r="B7" s="61" t="s">
        <v>199</v>
      </c>
      <c r="C7" s="61" t="s">
        <v>99</v>
      </c>
      <c r="D7" s="61" t="s">
        <v>23</v>
      </c>
      <c r="E7" s="47">
        <v>59.36</v>
      </c>
      <c r="F7" s="47">
        <v>2.78</v>
      </c>
      <c r="G7" s="47">
        <v>15.22</v>
      </c>
      <c r="H7" s="47">
        <v>0.02</v>
      </c>
      <c r="I7" s="47">
        <v>10.18</v>
      </c>
      <c r="J7" s="47">
        <v>0.04</v>
      </c>
      <c r="K7" s="47">
        <v>3.37</v>
      </c>
      <c r="L7" s="47">
        <v>0.56000000000000005</v>
      </c>
      <c r="M7" s="47">
        <v>5.21</v>
      </c>
      <c r="N7" s="47">
        <v>0.06</v>
      </c>
      <c r="O7" s="47">
        <v>0.28000000000000003</v>
      </c>
      <c r="P7" s="47">
        <v>2.9101245262582673</v>
      </c>
      <c r="Q7" s="47">
        <f t="shared" si="0"/>
        <v>99.990124526258285</v>
      </c>
      <c r="R7" s="46">
        <v>30.99</v>
      </c>
      <c r="S7" s="46">
        <v>447.4666666666667</v>
      </c>
      <c r="T7" s="46">
        <v>130.66666666666666</v>
      </c>
      <c r="U7" s="46">
        <v>51.699999999999996</v>
      </c>
      <c r="V7" s="46">
        <v>61.9</v>
      </c>
      <c r="W7" s="46">
        <v>277.36666666666662</v>
      </c>
      <c r="X7" s="46">
        <v>121.86666666666667</v>
      </c>
      <c r="Y7" s="46">
        <v>1.2166666666666666</v>
      </c>
      <c r="Z7" s="46">
        <v>37.873333333333335</v>
      </c>
      <c r="AA7" s="46">
        <v>32.31</v>
      </c>
      <c r="AB7" s="46">
        <v>172.53333333333333</v>
      </c>
      <c r="AC7" s="46">
        <v>8.2566666666666677</v>
      </c>
      <c r="AD7" s="46">
        <v>0.315</v>
      </c>
      <c r="AE7" s="46">
        <v>0.10566666666666667</v>
      </c>
      <c r="AF7" s="46">
        <v>30.5</v>
      </c>
      <c r="AG7" s="46">
        <v>3.6433333333333331</v>
      </c>
      <c r="AH7" s="46">
        <v>10.523333333333333</v>
      </c>
      <c r="AI7" s="46">
        <v>1.78</v>
      </c>
      <c r="AJ7" s="46">
        <v>9.5466666666666651</v>
      </c>
      <c r="AK7" s="46">
        <v>3.56</v>
      </c>
      <c r="AL7" s="46">
        <v>0.84299999999999997</v>
      </c>
      <c r="AM7" s="46">
        <v>4.4166666666666661</v>
      </c>
      <c r="AN7" s="46">
        <v>0.73999999999999988</v>
      </c>
      <c r="AO7" s="46">
        <v>5.663333333333334</v>
      </c>
      <c r="AP7" s="46">
        <v>1.3460000000000001</v>
      </c>
      <c r="AQ7" s="46">
        <v>4.5166666666666666</v>
      </c>
      <c r="AR7" s="46">
        <v>0.67400000000000004</v>
      </c>
      <c r="AS7" s="46">
        <v>4.82</v>
      </c>
      <c r="AT7" s="46">
        <v>0.78500000000000003</v>
      </c>
      <c r="AU7" s="46">
        <v>5.1266666666666678</v>
      </c>
      <c r="AV7" s="46">
        <v>0.54566666666666663</v>
      </c>
      <c r="AW7" s="46">
        <v>5.6366666666666667</v>
      </c>
      <c r="AX7" s="46">
        <v>0.58199999999999996</v>
      </c>
      <c r="AY7" s="46">
        <v>0.50800000000000001</v>
      </c>
      <c r="AZ7" s="47"/>
      <c r="BB7" s="47">
        <f t="shared" si="53"/>
        <v>59.36586266017855</v>
      </c>
      <c r="BC7" s="47">
        <f t="shared" si="54"/>
        <v>2.7802745652846421</v>
      </c>
      <c r="BD7" s="47">
        <f t="shared" si="55"/>
        <v>15.221503195551172</v>
      </c>
      <c r="BE7" s="47">
        <f>H7*(100/$Q7)</f>
        <v>2.0001975289817571E-2</v>
      </c>
      <c r="BF7" s="47">
        <f t="shared" si="56"/>
        <v>10.181005422517144</v>
      </c>
      <c r="BG7" s="47">
        <f t="shared" si="57"/>
        <v>4.0003950579635142E-2</v>
      </c>
      <c r="BH7" s="47">
        <f t="shared" si="58"/>
        <v>3.3703328363342608</v>
      </c>
      <c r="BI7" s="47">
        <f t="shared" si="59"/>
        <v>0.56005530811489201</v>
      </c>
      <c r="BJ7" s="47">
        <f t="shared" si="60"/>
        <v>5.210514562997477</v>
      </c>
      <c r="BK7" s="47">
        <f t="shared" si="61"/>
        <v>6.0005925869452713E-2</v>
      </c>
      <c r="BL7" s="47">
        <f t="shared" si="62"/>
        <v>0.28002765405744601</v>
      </c>
      <c r="BM7" s="47">
        <f t="shared" si="63"/>
        <v>2.9104119432254962</v>
      </c>
      <c r="BN7" s="47">
        <f t="shared" si="2"/>
        <v>99.999999999999972</v>
      </c>
      <c r="BQ7" s="46">
        <f t="shared" si="3"/>
        <v>61.145447053976113</v>
      </c>
      <c r="BR7" s="46">
        <f t="shared" si="4"/>
        <v>2.863617634940256</v>
      </c>
      <c r="BS7" s="46">
        <f t="shared" si="5"/>
        <v>15.677791512154927</v>
      </c>
      <c r="BT7" s="46">
        <f t="shared" si="6"/>
        <v>2.0601565718994647E-2</v>
      </c>
      <c r="BU7" s="46">
        <f t="shared" si="7"/>
        <v>10.486196950968276</v>
      </c>
      <c r="BV7" s="46">
        <f t="shared" si="8"/>
        <v>4.1203131437989295E-2</v>
      </c>
      <c r="BW7" s="46">
        <f t="shared" si="9"/>
        <v>3.4713638236505981</v>
      </c>
      <c r="BX7" s="46">
        <f t="shared" si="10"/>
        <v>0.57684384013185019</v>
      </c>
      <c r="BY7" s="46">
        <f t="shared" si="11"/>
        <v>5.3667078697981054</v>
      </c>
      <c r="BZ7" s="46">
        <f t="shared" si="12"/>
        <v>6.1804697156983945E-2</v>
      </c>
      <c r="CA7" s="46">
        <f t="shared" si="13"/>
        <v>0.2884219200659251</v>
      </c>
      <c r="CB7" s="47">
        <f t="shared" si="14"/>
        <v>2.9104119432254962</v>
      </c>
      <c r="CC7" s="47">
        <f t="shared" si="15"/>
        <v>100.00000000000001</v>
      </c>
      <c r="CD7" s="46">
        <f t="shared" si="20"/>
        <v>31.918973620403222</v>
      </c>
      <c r="CE7" s="46">
        <f t="shared" si="21"/>
        <v>460.88017842346227</v>
      </c>
      <c r="CF7" s="46">
        <f t="shared" si="22"/>
        <v>134.58360394964035</v>
      </c>
      <c r="CG7" s="46">
        <f t="shared" si="23"/>
        <v>53.249788195380653</v>
      </c>
      <c r="CH7" s="46">
        <f t="shared" si="24"/>
        <v>63.755549115939317</v>
      </c>
      <c r="CI7" s="46">
        <f t="shared" si="25"/>
        <v>285.68116542473393</v>
      </c>
      <c r="CJ7" s="46">
        <f t="shared" si="26"/>
        <v>125.51981021425641</v>
      </c>
      <c r="CK7" s="46">
        <f t="shared" si="27"/>
        <v>1.2531381490208857</v>
      </c>
      <c r="CL7" s="46">
        <f t="shared" si="28"/>
        <v>39.008645614178917</v>
      </c>
      <c r="CM7" s="46">
        <f t="shared" si="29"/>
        <v>33.278542680710814</v>
      </c>
      <c r="CN7" s="46">
        <f t="shared" si="30"/>
        <v>177.70528929677002</v>
      </c>
      <c r="CO7" s="46">
        <f t="shared" si="31"/>
        <v>8.5041731373280403</v>
      </c>
      <c r="CP7" s="46">
        <f t="shared" si="32"/>
        <v>0.32444261666431157</v>
      </c>
      <c r="CQ7" s="46">
        <f t="shared" si="33"/>
        <v>0.10883418992866324</v>
      </c>
      <c r="CR7" s="46">
        <f t="shared" si="34"/>
        <v>31.414285105592072</v>
      </c>
      <c r="CS7" s="46">
        <f t="shared" si="35"/>
        <v>3.7525479366570633</v>
      </c>
      <c r="CT7" s="46">
        <f t="shared" si="36"/>
        <v>10.838786675229963</v>
      </c>
      <c r="CU7" s="46">
        <f t="shared" si="37"/>
        <v>1.83335827829357</v>
      </c>
      <c r="CV7" s="46">
        <f t="shared" si="38"/>
        <v>9.8328429008104568</v>
      </c>
      <c r="CW7" s="46">
        <f t="shared" si="39"/>
        <v>3.66671655658714</v>
      </c>
      <c r="CX7" s="46">
        <f t="shared" si="40"/>
        <v>0.86827024078734805</v>
      </c>
      <c r="CY7" s="46">
        <f t="shared" si="41"/>
        <v>4.549063143705955</v>
      </c>
      <c r="CZ7" s="46">
        <f t="shared" si="42"/>
        <v>0.7621826550209222</v>
      </c>
      <c r="DA7" s="46">
        <f t="shared" si="43"/>
        <v>5.8331005895520143</v>
      </c>
      <c r="DB7" s="46">
        <f t="shared" si="44"/>
        <v>1.3863484508894075</v>
      </c>
      <c r="DC7" s="46">
        <f t="shared" si="45"/>
        <v>4.6520607997898642</v>
      </c>
      <c r="DD7" s="46">
        <f t="shared" si="46"/>
        <v>0.69420420200554289</v>
      </c>
      <c r="DE7" s="46">
        <f t="shared" si="47"/>
        <v>4.964487023244387</v>
      </c>
      <c r="DF7" s="46">
        <f t="shared" si="48"/>
        <v>0.8085316002586812</v>
      </c>
      <c r="DG7" s="46">
        <f t="shared" si="49"/>
        <v>5.2803465019017066</v>
      </c>
      <c r="DH7" s="46">
        <f>AV7*(100/(SUM($BB7:$BL7)))</f>
        <v>0.56202387669786025</v>
      </c>
      <c r="DI7" s="46">
        <f t="shared" si="50"/>
        <v>5.8056345479296381</v>
      </c>
      <c r="DJ7" s="46">
        <f t="shared" si="51"/>
        <v>0.59944635840834704</v>
      </c>
      <c r="DK7" s="46">
        <f t="shared" si="52"/>
        <v>0.52322809290625483</v>
      </c>
    </row>
    <row r="8" spans="1:115" s="45" customFormat="1">
      <c r="A8" s="62" t="s">
        <v>78</v>
      </c>
      <c r="B8" s="61" t="s">
        <v>199</v>
      </c>
      <c r="C8" s="61" t="s">
        <v>100</v>
      </c>
      <c r="D8" s="61" t="s">
        <v>102</v>
      </c>
      <c r="E8" s="47">
        <v>42.43</v>
      </c>
      <c r="F8" s="47">
        <v>1.06</v>
      </c>
      <c r="G8" s="47">
        <v>17.43</v>
      </c>
      <c r="H8" s="47">
        <v>0.06</v>
      </c>
      <c r="I8" s="47">
        <v>12.15</v>
      </c>
      <c r="J8" s="47">
        <v>0.13</v>
      </c>
      <c r="K8" s="47">
        <v>7.17</v>
      </c>
      <c r="L8" s="47">
        <v>5.8</v>
      </c>
      <c r="M8" s="47">
        <v>3.51</v>
      </c>
      <c r="N8" s="47">
        <v>1.24</v>
      </c>
      <c r="O8" s="47">
        <v>0.06</v>
      </c>
      <c r="P8" s="47">
        <v>8.9622641509422252</v>
      </c>
      <c r="Q8" s="47">
        <f t="shared" si="0"/>
        <v>100.00226415094224</v>
      </c>
      <c r="R8" s="46">
        <v>36.5</v>
      </c>
      <c r="S8" s="46">
        <v>221.33333333333334</v>
      </c>
      <c r="T8" s="46">
        <v>433</v>
      </c>
      <c r="U8" s="46">
        <v>59.066666666666663</v>
      </c>
      <c r="V8" s="46">
        <v>216.19999999999996</v>
      </c>
      <c r="W8" s="46">
        <v>122.56666666666668</v>
      </c>
      <c r="X8" s="46">
        <v>89.466666666666654</v>
      </c>
      <c r="Y8" s="46">
        <v>59.1</v>
      </c>
      <c r="Z8" s="46">
        <v>71.833333333333329</v>
      </c>
      <c r="AA8" s="46">
        <v>16.026666666666667</v>
      </c>
      <c r="AB8" s="46">
        <v>47.706666666666671</v>
      </c>
      <c r="AC8" s="46">
        <v>0.94666666666666666</v>
      </c>
      <c r="AD8" s="46">
        <v>0.16300000000000001</v>
      </c>
      <c r="AE8" s="46">
        <v>1.2776666666666667</v>
      </c>
      <c r="AF8" s="46">
        <v>116.56666666666666</v>
      </c>
      <c r="AG8" s="46">
        <v>1.2253333333333334</v>
      </c>
      <c r="AH8" s="46">
        <v>4.2700000000000005</v>
      </c>
      <c r="AI8" s="46">
        <v>0.74233333333333329</v>
      </c>
      <c r="AJ8" s="46">
        <v>4.01</v>
      </c>
      <c r="AK8" s="46">
        <v>1.4100000000000001</v>
      </c>
      <c r="AL8" s="46">
        <v>0.61233333333333329</v>
      </c>
      <c r="AM8" s="46">
        <v>2.083333333333333</v>
      </c>
      <c r="AN8" s="46">
        <v>0.40000000000000008</v>
      </c>
      <c r="AO8" s="46">
        <v>3.0866666666666664</v>
      </c>
      <c r="AP8" s="46">
        <v>0.66466666666666663</v>
      </c>
      <c r="AQ8" s="46">
        <v>2.036</v>
      </c>
      <c r="AR8" s="46">
        <v>0.28466666666666662</v>
      </c>
      <c r="AS8" s="46">
        <v>1.9330000000000001</v>
      </c>
      <c r="AT8" s="46">
        <v>0.27133333333333332</v>
      </c>
      <c r="AU8" s="46">
        <v>1.3146666666666667</v>
      </c>
      <c r="AV8" s="46" t="s">
        <v>105</v>
      </c>
      <c r="AW8" s="46">
        <v>2.9076666666666671</v>
      </c>
      <c r="AX8" s="46">
        <v>6.2099999999999995E-2</v>
      </c>
      <c r="AY8" s="46">
        <v>6.246666666666667E-2</v>
      </c>
      <c r="AZ8" s="47"/>
      <c r="BB8" s="47">
        <f t="shared" si="53"/>
        <v>42.429039342505945</v>
      </c>
      <c r="BC8" s="47">
        <f t="shared" si="54"/>
        <v>1.0599760005433962</v>
      </c>
      <c r="BD8" s="47">
        <f t="shared" si="55"/>
        <v>17.429605367425843</v>
      </c>
      <c r="BE8" s="47">
        <f>H8*(100/$Q8)</f>
        <v>5.9998641540192237E-2</v>
      </c>
      <c r="BF8" s="47">
        <f t="shared" si="56"/>
        <v>12.149724911888928</v>
      </c>
      <c r="BG8" s="47">
        <f t="shared" si="57"/>
        <v>0.12999705667041653</v>
      </c>
      <c r="BH8" s="47">
        <f t="shared" si="58"/>
        <v>7.169837664052972</v>
      </c>
      <c r="BI8" s="47">
        <f t="shared" si="59"/>
        <v>5.799868682218583</v>
      </c>
      <c r="BJ8" s="47">
        <f t="shared" si="60"/>
        <v>3.5099205301012457</v>
      </c>
      <c r="BK8" s="47">
        <f t="shared" si="61"/>
        <v>1.2399719251639729</v>
      </c>
      <c r="BL8" s="47">
        <f t="shared" si="62"/>
        <v>5.9998641540192237E-2</v>
      </c>
      <c r="BM8" s="47">
        <f t="shared" si="63"/>
        <v>8.9620612363482977</v>
      </c>
      <c r="BN8" s="47">
        <f t="shared" si="2"/>
        <v>99.999999999999972</v>
      </c>
      <c r="BQ8" s="46">
        <f t="shared" si="3"/>
        <v>46.605887521968377</v>
      </c>
      <c r="BR8" s="46">
        <f t="shared" si="4"/>
        <v>1.1643233743409493</v>
      </c>
      <c r="BS8" s="46">
        <f t="shared" si="5"/>
        <v>19.145430579964852</v>
      </c>
      <c r="BT8" s="46">
        <f t="shared" si="6"/>
        <v>6.5905096660808446E-2</v>
      </c>
      <c r="BU8" s="46">
        <f t="shared" si="7"/>
        <v>13.345782073813711</v>
      </c>
      <c r="BV8" s="46">
        <f t="shared" si="8"/>
        <v>0.14279437609841833</v>
      </c>
      <c r="BW8" s="46">
        <f t="shared" si="9"/>
        <v>7.8756590509666093</v>
      </c>
      <c r="BX8" s="46">
        <f t="shared" si="10"/>
        <v>6.3708260105448167</v>
      </c>
      <c r="BY8" s="46">
        <f t="shared" si="11"/>
        <v>3.8554481546572941</v>
      </c>
      <c r="BZ8" s="46">
        <f t="shared" si="12"/>
        <v>1.3620386643233746</v>
      </c>
      <c r="CA8" s="46">
        <f t="shared" si="13"/>
        <v>6.5905096660808446E-2</v>
      </c>
      <c r="CB8" s="47">
        <f t="shared" si="14"/>
        <v>8.9620612363482977</v>
      </c>
      <c r="CC8" s="47">
        <f t="shared" si="15"/>
        <v>100.00000000000003</v>
      </c>
      <c r="CD8" s="46">
        <f t="shared" si="20"/>
        <v>40.093174884769248</v>
      </c>
      <c r="CE8" s="46">
        <f t="shared" si="21"/>
        <v>243.12208331951399</v>
      </c>
      <c r="CF8" s="46">
        <f t="shared" si="22"/>
        <v>475.62588287959136</v>
      </c>
      <c r="CG8" s="46">
        <f t="shared" si="23"/>
        <v>64.881375247316072</v>
      </c>
      <c r="CH8" s="46">
        <f t="shared" si="24"/>
        <v>237.48340849553725</v>
      </c>
      <c r="CI8" s="46">
        <f t="shared" si="25"/>
        <v>134.63251511533932</v>
      </c>
      <c r="CJ8" s="46">
        <f t="shared" si="26"/>
        <v>98.274046932164978</v>
      </c>
      <c r="CK8" s="46">
        <f t="shared" si="27"/>
        <v>64.91799001890034</v>
      </c>
      <c r="CL8" s="46">
        <f t="shared" si="28"/>
        <v>78.90483276408925</v>
      </c>
      <c r="CM8" s="46">
        <f t="shared" si="29"/>
        <v>17.604382177714207</v>
      </c>
      <c r="CN8" s="46">
        <f t="shared" si="30"/>
        <v>52.403061091398861</v>
      </c>
      <c r="CO8" s="46">
        <f t="shared" si="31"/>
        <v>1.0398595129931019</v>
      </c>
      <c r="CP8" s="46">
        <f t="shared" si="32"/>
        <v>0.17904623304705172</v>
      </c>
      <c r="CQ8" s="46">
        <f t="shared" si="33"/>
        <v>1.4034441948248451</v>
      </c>
      <c r="CR8" s="46">
        <f t="shared" si="34"/>
        <v>128.04185623017173</v>
      </c>
      <c r="CS8" s="46">
        <f t="shared" si="35"/>
        <v>1.3459590034375504</v>
      </c>
      <c r="CT8" s="46">
        <f t="shared" si="36"/>
        <v>4.6903522399442386</v>
      </c>
      <c r="CU8" s="46">
        <f t="shared" si="37"/>
        <v>0.8154109631815627</v>
      </c>
      <c r="CV8" s="46">
        <f t="shared" si="38"/>
        <v>4.4047570215869776</v>
      </c>
      <c r="CW8" s="46">
        <f t="shared" si="39"/>
        <v>1.5488048380143737</v>
      </c>
      <c r="CX8" s="46">
        <f t="shared" si="40"/>
        <v>0.67261335400293243</v>
      </c>
      <c r="CY8" s="46">
        <f t="shared" si="41"/>
        <v>2.2884232240165092</v>
      </c>
      <c r="CZ8" s="46">
        <f t="shared" si="42"/>
        <v>0.43937725901116992</v>
      </c>
      <c r="DA8" s="46">
        <f t="shared" si="43"/>
        <v>3.3905278487028605</v>
      </c>
      <c r="DB8" s="46">
        <f t="shared" si="44"/>
        <v>0.73009854539022723</v>
      </c>
      <c r="DC8" s="46">
        <f t="shared" si="45"/>
        <v>2.2364302483668546</v>
      </c>
      <c r="DD8" s="46">
        <f t="shared" si="46"/>
        <v>0.31269014932961581</v>
      </c>
      <c r="DE8" s="46">
        <f t="shared" si="47"/>
        <v>2.1232906041714785</v>
      </c>
      <c r="DF8" s="46">
        <f t="shared" si="48"/>
        <v>0.29804424069591018</v>
      </c>
      <c r="DG8" s="46">
        <f t="shared" si="49"/>
        <v>1.4440865912833782</v>
      </c>
      <c r="DH8" s="46"/>
      <c r="DI8" s="46">
        <f t="shared" si="50"/>
        <v>3.1939065252953625</v>
      </c>
      <c r="DJ8" s="46">
        <f t="shared" si="51"/>
        <v>6.8213319461484109E-2</v>
      </c>
      <c r="DK8" s="46">
        <f t="shared" si="52"/>
        <v>6.8616081948911029E-2</v>
      </c>
    </row>
    <row r="9" spans="1:115" s="45" customFormat="1">
      <c r="A9" s="62" t="s">
        <v>120</v>
      </c>
      <c r="B9" s="61" t="s">
        <v>200</v>
      </c>
      <c r="C9" s="61" t="s">
        <v>114</v>
      </c>
      <c r="D9" s="61" t="s">
        <v>110</v>
      </c>
      <c r="E9" s="47">
        <v>48.39</v>
      </c>
      <c r="F9" s="47">
        <v>1.82</v>
      </c>
      <c r="G9" s="47">
        <v>15.43</v>
      </c>
      <c r="H9" s="47">
        <v>0.01</v>
      </c>
      <c r="I9" s="47">
        <v>10.42</v>
      </c>
      <c r="J9" s="47">
        <v>0.18</v>
      </c>
      <c r="K9" s="47">
        <v>6.81</v>
      </c>
      <c r="L9" s="47">
        <v>9.06</v>
      </c>
      <c r="M9" s="47">
        <v>4.21</v>
      </c>
      <c r="N9" s="47">
        <v>0.12</v>
      </c>
      <c r="O9" s="47">
        <v>0.17</v>
      </c>
      <c r="P9" s="47">
        <v>3.0893926935282758</v>
      </c>
      <c r="Q9" s="47">
        <f t="shared" si="0"/>
        <v>99.709392693528301</v>
      </c>
      <c r="R9" s="46">
        <v>47.20000000000001</v>
      </c>
      <c r="S9" s="46">
        <v>298.13333333333327</v>
      </c>
      <c r="T9" s="46">
        <v>93</v>
      </c>
      <c r="U9" s="46">
        <v>53.566666666666663</v>
      </c>
      <c r="V9" s="46">
        <v>59.4</v>
      </c>
      <c r="W9" s="46">
        <v>117.13333333333333</v>
      </c>
      <c r="X9" s="46">
        <v>84.533333333333346</v>
      </c>
      <c r="Y9" s="46">
        <v>1.2333333333333334</v>
      </c>
      <c r="Z9" s="46">
        <v>102.36666666666667</v>
      </c>
      <c r="AA9" s="46">
        <v>26.516666666666666</v>
      </c>
      <c r="AB9" s="46">
        <v>106.59999999999998</v>
      </c>
      <c r="AC9" s="46">
        <v>7.6400000000000006</v>
      </c>
      <c r="AD9" s="46">
        <v>0.72333333333333327</v>
      </c>
      <c r="AE9" s="46">
        <v>0.30399999999999999</v>
      </c>
      <c r="AF9" s="46">
        <v>31.066666666666666</v>
      </c>
      <c r="AG9" s="46">
        <v>6.9633333333333338</v>
      </c>
      <c r="AH9" s="46">
        <v>17.973333333333333</v>
      </c>
      <c r="AI9" s="46">
        <v>2.6513333333333335</v>
      </c>
      <c r="AJ9" s="46">
        <v>13.086666666666666</v>
      </c>
      <c r="AK9" s="46">
        <v>4.169999999999999</v>
      </c>
      <c r="AL9" s="46">
        <v>1.4530000000000001</v>
      </c>
      <c r="AM9" s="46">
        <v>4.8933333333333335</v>
      </c>
      <c r="AN9" s="46">
        <v>0.80599999999999994</v>
      </c>
      <c r="AO9" s="46">
        <v>5.2866666666666671</v>
      </c>
      <c r="AP9" s="46">
        <v>1.0223333333333333</v>
      </c>
      <c r="AQ9" s="46">
        <v>3.1066666666666669</v>
      </c>
      <c r="AR9" s="46">
        <v>0.41933333333333334</v>
      </c>
      <c r="AS9" s="46">
        <v>2.8266666666666667</v>
      </c>
      <c r="AT9" s="46">
        <v>0.40666666666666673</v>
      </c>
      <c r="AU9" s="46">
        <v>3.01</v>
      </c>
      <c r="AV9" s="46">
        <v>0.5073333333333333</v>
      </c>
      <c r="AW9" s="46">
        <v>2.78</v>
      </c>
      <c r="AX9" s="46">
        <v>0.58199999999999996</v>
      </c>
      <c r="AY9" s="46">
        <v>0.17666666666666667</v>
      </c>
      <c r="AZ9" s="47"/>
      <c r="BB9" s="47">
        <f t="shared" si="53"/>
        <v>48.531034732839949</v>
      </c>
      <c r="BC9" s="47">
        <f t="shared" si="54"/>
        <v>1.8253044681497976</v>
      </c>
      <c r="BD9" s="47">
        <f t="shared" si="55"/>
        <v>15.474971397555702</v>
      </c>
      <c r="BE9" s="47">
        <f>H9*(100/$Q9)</f>
        <v>1.0029145429394494E-2</v>
      </c>
      <c r="BF9" s="47">
        <f t="shared" si="56"/>
        <v>10.450369537429061</v>
      </c>
      <c r="BG9" s="47">
        <f t="shared" si="57"/>
        <v>0.18052461772910086</v>
      </c>
      <c r="BH9" s="47">
        <f t="shared" si="58"/>
        <v>6.8298480374176487</v>
      </c>
      <c r="BI9" s="47">
        <f t="shared" si="59"/>
        <v>9.0864057590314111</v>
      </c>
      <c r="BJ9" s="47">
        <f t="shared" si="60"/>
        <v>4.2222702257750813</v>
      </c>
      <c r="BK9" s="47">
        <f t="shared" si="61"/>
        <v>0.1203497451527339</v>
      </c>
      <c r="BL9" s="47">
        <f t="shared" si="62"/>
        <v>0.17049547229970638</v>
      </c>
      <c r="BM9" s="47">
        <f t="shared" si="63"/>
        <v>3.0983968611903849</v>
      </c>
      <c r="BN9" s="47">
        <f t="shared" si="2"/>
        <v>99.999999999999972</v>
      </c>
      <c r="BQ9" s="46">
        <f t="shared" si="3"/>
        <v>50.082798592423927</v>
      </c>
      <c r="BR9" s="46">
        <f t="shared" si="4"/>
        <v>1.8836679776443799</v>
      </c>
      <c r="BS9" s="46">
        <f t="shared" si="5"/>
        <v>15.969778513765265</v>
      </c>
      <c r="BT9" s="46">
        <f t="shared" si="6"/>
        <v>1.03498240529911E-2</v>
      </c>
      <c r="BU9" s="46">
        <f t="shared" si="7"/>
        <v>10.784516663216726</v>
      </c>
      <c r="BV9" s="46">
        <f t="shared" si="8"/>
        <v>0.18629683295383978</v>
      </c>
      <c r="BW9" s="46">
        <f t="shared" si="9"/>
        <v>7.0482301800869376</v>
      </c>
      <c r="BX9" s="46">
        <f t="shared" si="10"/>
        <v>9.3769405920099356</v>
      </c>
      <c r="BY9" s="46">
        <f t="shared" si="11"/>
        <v>4.3572759263092529</v>
      </c>
      <c r="BZ9" s="46">
        <f t="shared" si="12"/>
        <v>0.12419788863589318</v>
      </c>
      <c r="CA9" s="46">
        <f t="shared" si="13"/>
        <v>0.17594700890084869</v>
      </c>
      <c r="CB9" s="47">
        <f t="shared" si="14"/>
        <v>3.0983968611903849</v>
      </c>
      <c r="CC9" s="47">
        <f t="shared" si="15"/>
        <v>99.999999999999986</v>
      </c>
      <c r="CD9" s="46">
        <f t="shared" si="20"/>
        <v>48.709204462166596</v>
      </c>
      <c r="CE9" s="46">
        <f t="shared" si="21"/>
        <v>307.66604852374144</v>
      </c>
      <c r="CF9" s="46">
        <f t="shared" si="22"/>
        <v>95.973644385201112</v>
      </c>
      <c r="CG9" s="46">
        <f t="shared" si="23"/>
        <v>55.279443199648092</v>
      </c>
      <c r="CH9" s="46">
        <f t="shared" si="24"/>
        <v>61.299295446031678</v>
      </c>
      <c r="CI9" s="46">
        <f t="shared" si="25"/>
        <v>120.87863310738233</v>
      </c>
      <c r="CJ9" s="46">
        <f t="shared" si="26"/>
        <v>87.236258839021531</v>
      </c>
      <c r="CK9" s="46">
        <f t="shared" si="27"/>
        <v>1.2727687606639575</v>
      </c>
      <c r="CL9" s="46">
        <f t="shared" si="28"/>
        <v>105.63980713510848</v>
      </c>
      <c r="CM9" s="46">
        <f t="shared" si="29"/>
        <v>27.364528354275084</v>
      </c>
      <c r="CN9" s="46">
        <f t="shared" si="30"/>
        <v>110.00849990819825</v>
      </c>
      <c r="CO9" s="46">
        <f t="shared" si="31"/>
        <v>7.8842864849778129</v>
      </c>
      <c r="CP9" s="46">
        <f t="shared" si="32"/>
        <v>0.7464616785515642</v>
      </c>
      <c r="CQ9" s="46">
        <f t="shared" si="33"/>
        <v>0.31372029992581868</v>
      </c>
      <c r="CR9" s="46">
        <f t="shared" si="34"/>
        <v>32.060013106454278</v>
      </c>
      <c r="CS9" s="46">
        <f t="shared" si="35"/>
        <v>7.1859836243973172</v>
      </c>
      <c r="CT9" s="46">
        <f t="shared" si="36"/>
        <v>18.54802475000016</v>
      </c>
      <c r="CU9" s="46">
        <f t="shared" si="37"/>
        <v>2.7361088438705727</v>
      </c>
      <c r="CV9" s="46">
        <f t="shared" si="38"/>
        <v>13.505108525315396</v>
      </c>
      <c r="CW9" s="46">
        <f t="shared" si="39"/>
        <v>4.3033343772719199</v>
      </c>
      <c r="CX9" s="46">
        <f t="shared" si="40"/>
        <v>1.4994591966849165</v>
      </c>
      <c r="CY9" s="46">
        <f t="shared" si="41"/>
        <v>5.0497960558234851</v>
      </c>
      <c r="CZ9" s="46">
        <f t="shared" si="42"/>
        <v>0.83177158467174295</v>
      </c>
      <c r="DA9" s="46">
        <f t="shared" si="43"/>
        <v>5.4557060930082075</v>
      </c>
      <c r="DB9" s="46">
        <f t="shared" si="44"/>
        <v>1.0550221051233399</v>
      </c>
      <c r="DC9" s="46">
        <f t="shared" si="45"/>
        <v>3.2060013106454281</v>
      </c>
      <c r="DD9" s="46">
        <f t="shared" si="46"/>
        <v>0.43274137862574552</v>
      </c>
      <c r="DE9" s="46">
        <f t="shared" si="47"/>
        <v>2.9170484028190162</v>
      </c>
      <c r="DF9" s="46">
        <f t="shared" si="48"/>
        <v>0.41966969946216981</v>
      </c>
      <c r="DG9" s="46">
        <f t="shared" si="49"/>
        <v>3.1062437591339283</v>
      </c>
      <c r="DH9" s="46">
        <f>AV9*(100/(SUM($BB9:$BL9)))</f>
        <v>0.52355514965690353</v>
      </c>
      <c r="DI9" s="46">
        <f t="shared" si="50"/>
        <v>2.8688895848479472</v>
      </c>
      <c r="DJ9" s="46">
        <f t="shared" si="51"/>
        <v>0.60060925841061341</v>
      </c>
      <c r="DK9" s="46">
        <f t="shared" si="52"/>
        <v>0.18231552517618851</v>
      </c>
    </row>
    <row r="10" spans="1:115" s="45" customFormat="1">
      <c r="A10" s="62" t="s">
        <v>202</v>
      </c>
      <c r="B10" s="61" t="s">
        <v>199</v>
      </c>
      <c r="C10" s="61" t="s">
        <v>99</v>
      </c>
      <c r="D10" s="61" t="s">
        <v>23</v>
      </c>
      <c r="E10" s="47">
        <v>39.47</v>
      </c>
      <c r="F10" s="47">
        <v>1.49</v>
      </c>
      <c r="G10" s="47">
        <v>13.13</v>
      </c>
      <c r="H10" s="47">
        <v>0.01</v>
      </c>
      <c r="I10" s="47">
        <v>17.63</v>
      </c>
      <c r="J10" s="47">
        <v>0.23</v>
      </c>
      <c r="K10" s="47">
        <v>11.88</v>
      </c>
      <c r="L10" s="47">
        <v>6.13</v>
      </c>
      <c r="M10" s="47">
        <v>0.64</v>
      </c>
      <c r="N10" s="47">
        <v>0.04</v>
      </c>
      <c r="O10" s="47">
        <v>0.11</v>
      </c>
      <c r="P10" s="47">
        <v>9.9428726877040496</v>
      </c>
      <c r="Q10" s="47">
        <f t="shared" si="0"/>
        <v>100.70287268770406</v>
      </c>
      <c r="R10" s="46">
        <v>38.653333333333329</v>
      </c>
      <c r="S10" s="46">
        <v>272</v>
      </c>
      <c r="T10" s="46">
        <v>81.666666666666671</v>
      </c>
      <c r="U10" s="46">
        <v>52.233333333333327</v>
      </c>
      <c r="V10" s="46">
        <v>45.133333333333333</v>
      </c>
      <c r="W10" s="46">
        <v>81.933333333333337</v>
      </c>
      <c r="X10" s="46">
        <v>123.40000000000002</v>
      </c>
      <c r="Y10" s="46">
        <v>0.47066666666666662</v>
      </c>
      <c r="Z10" s="46">
        <v>59.966666666666669</v>
      </c>
      <c r="AA10" s="46">
        <v>24.763333333333332</v>
      </c>
      <c r="AB10" s="46">
        <v>83.233333333333334</v>
      </c>
      <c r="AC10" s="46">
        <v>4.8833333333333337</v>
      </c>
      <c r="AD10" s="46">
        <v>0.53133333333333332</v>
      </c>
      <c r="AE10" s="46">
        <v>0.14799999999999999</v>
      </c>
      <c r="AF10" s="46">
        <v>25.533333333333331</v>
      </c>
      <c r="AG10" s="46">
        <v>4.6500000000000012</v>
      </c>
      <c r="AH10" s="46">
        <v>12.39</v>
      </c>
      <c r="AI10" s="46">
        <v>1.9389999999999998</v>
      </c>
      <c r="AJ10" s="46">
        <v>9.7833333333333332</v>
      </c>
      <c r="AK10" s="46">
        <v>3.3133333333333339</v>
      </c>
      <c r="AL10" s="46">
        <v>1.3166666666666667</v>
      </c>
      <c r="AM10" s="46">
        <v>4.2633333333333328</v>
      </c>
      <c r="AN10" s="46">
        <v>0.71366666666666667</v>
      </c>
      <c r="AO10" s="46">
        <v>5.0333333333333332</v>
      </c>
      <c r="AP10" s="46">
        <v>1.087</v>
      </c>
      <c r="AQ10" s="46">
        <v>3.08</v>
      </c>
      <c r="AR10" s="46">
        <v>0.42799999999999999</v>
      </c>
      <c r="AS10" s="46">
        <v>2.7833333333333332</v>
      </c>
      <c r="AT10" s="46">
        <v>0.39700000000000002</v>
      </c>
      <c r="AU10" s="46">
        <v>2.4166666666666665</v>
      </c>
      <c r="AV10" s="46">
        <v>0.31266666666666665</v>
      </c>
      <c r="AW10" s="46">
        <v>3.9766666666666666</v>
      </c>
      <c r="AX10" s="46">
        <v>0.33833333333333337</v>
      </c>
      <c r="AY10" s="46">
        <v>0.14333333333333334</v>
      </c>
      <c r="AZ10" s="47"/>
      <c r="BB10" s="47">
        <f t="shared" si="53"/>
        <v>39.194512476722359</v>
      </c>
      <c r="BC10" s="47">
        <f t="shared" si="54"/>
        <v>1.4796002936487538</v>
      </c>
      <c r="BD10" s="47">
        <f t="shared" si="55"/>
        <v>13.038356950072576</v>
      </c>
      <c r="BE10" s="47">
        <f>H10*(100/$Q10)</f>
        <v>9.9302033130788843E-3</v>
      </c>
      <c r="BF10" s="47">
        <f t="shared" si="56"/>
        <v>17.506948440958073</v>
      </c>
      <c r="BG10" s="47">
        <f t="shared" si="57"/>
        <v>0.22839467620081436</v>
      </c>
      <c r="BH10" s="47">
        <f t="shared" si="58"/>
        <v>11.797081535937716</v>
      </c>
      <c r="BI10" s="47">
        <f t="shared" si="59"/>
        <v>6.087214630917356</v>
      </c>
      <c r="BJ10" s="47">
        <f t="shared" si="60"/>
        <v>0.63553301203704859</v>
      </c>
      <c r="BK10" s="47">
        <f t="shared" si="61"/>
        <v>3.9720813252315537E-2</v>
      </c>
      <c r="BL10" s="47">
        <f t="shared" si="62"/>
        <v>0.10923223644386773</v>
      </c>
      <c r="BM10" s="47">
        <f t="shared" si="63"/>
        <v>9.8734747304960315</v>
      </c>
      <c r="BN10" s="47">
        <f t="shared" si="2"/>
        <v>100</v>
      </c>
      <c r="BQ10" s="46">
        <f t="shared" si="3"/>
        <v>43.488320846187747</v>
      </c>
      <c r="BR10" s="46">
        <f t="shared" si="4"/>
        <v>1.641692375495813</v>
      </c>
      <c r="BS10" s="46">
        <f t="shared" si="5"/>
        <v>14.466725429704715</v>
      </c>
      <c r="BT10" s="46">
        <f t="shared" si="6"/>
        <v>1.1018069634200087E-2</v>
      </c>
      <c r="BU10" s="46">
        <f t="shared" si="7"/>
        <v>19.424856765094752</v>
      </c>
      <c r="BV10" s="46">
        <f t="shared" si="8"/>
        <v>0.25341560158660204</v>
      </c>
      <c r="BW10" s="46">
        <f t="shared" si="9"/>
        <v>13.089466725429704</v>
      </c>
      <c r="BX10" s="46">
        <f t="shared" si="10"/>
        <v>6.7540766857646535</v>
      </c>
      <c r="BY10" s="46">
        <f t="shared" si="11"/>
        <v>0.70515645658880555</v>
      </c>
      <c r="BZ10" s="46">
        <f t="shared" si="12"/>
        <v>4.4072278536800347E-2</v>
      </c>
      <c r="CA10" s="46">
        <f t="shared" si="13"/>
        <v>0.12119876597620095</v>
      </c>
      <c r="CB10" s="47">
        <f t="shared" si="14"/>
        <v>9.8734747304960315</v>
      </c>
      <c r="CC10" s="47">
        <f t="shared" si="15"/>
        <v>100</v>
      </c>
      <c r="CD10" s="46">
        <f t="shared" ref="CD10:CD18" si="64">R10*(100/(SUM($BB10:$BL10)))</f>
        <v>42.8878548437864</v>
      </c>
      <c r="CE10" s="46">
        <f t="shared" ref="CE10:CE18" si="65">S10*(100/(SUM($BB10:$BL10)))</f>
        <v>301.79794370929375</v>
      </c>
      <c r="CF10" s="46">
        <f t="shared" ref="CF10:CF18" si="66">T10*(100/(SUM($BB10:$BL10)))</f>
        <v>90.613353197030605</v>
      </c>
      <c r="CG10" s="46">
        <f t="shared" ref="CG10:CG18" si="67">U10*(100/(SUM($BB10:$BL10)))</f>
        <v>57.955561003978339</v>
      </c>
      <c r="CH10" s="46">
        <f t="shared" ref="CH10:CH18" si="68">V10*(100/(SUM($BB10:$BL10)))</f>
        <v>50.077747032154875</v>
      </c>
      <c r="CI10" s="46">
        <f t="shared" ref="CI10:CI18" si="69">W10*(100/(SUM($BB10:$BL10)))</f>
        <v>90.909233534000506</v>
      </c>
      <c r="CJ10" s="46">
        <f t="shared" ref="CJ10:CJ18" si="70">X10*(100/(SUM($BB10:$BL10)))</f>
        <v>136.91862593281934</v>
      </c>
      <c r="CK10" s="46">
        <f t="shared" ref="CK10:CK18" si="71">Y10*(100/(SUM($BB10:$BL10)))</f>
        <v>0.52222879475186612</v>
      </c>
      <c r="CL10" s="46">
        <f t="shared" ref="CL10:CL18" si="72">Z10*(100/(SUM($BB10:$BL10)))</f>
        <v>66.536090776105326</v>
      </c>
      <c r="CM10" s="46">
        <f t="shared" ref="CM10:CM18" si="73">AA10*(100/(SUM($BB10:$BL10)))</f>
        <v>27.476187791866952</v>
      </c>
      <c r="CN10" s="46">
        <f t="shared" ref="CN10:CN18" si="74">AB10*(100/(SUM($BB10:$BL10)))</f>
        <v>92.351650176728739</v>
      </c>
      <c r="CO10" s="46">
        <f t="shared" ref="CO10:CO18" si="75">AC10*(100/(SUM($BB10:$BL10)))</f>
        <v>5.4183086707612178</v>
      </c>
      <c r="CP10" s="46">
        <f t="shared" ref="CP10:CP18" si="76">AD10*(100/(SUM($BB10:$BL10)))</f>
        <v>0.58954157141251751</v>
      </c>
      <c r="CQ10" s="46">
        <f t="shared" ref="CQ10:CQ18" si="77">AE10*(100/(SUM($BB10:$BL10)))</f>
        <v>0.1642135870182922</v>
      </c>
      <c r="CR10" s="46">
        <f t="shared" ref="CR10:CR18" si="78">AF10*(100/(SUM($BB10:$BL10)))</f>
        <v>28.330542264867525</v>
      </c>
      <c r="CS10" s="46">
        <f t="shared" ref="CS10:CS18" si="79">AG10*(100/(SUM($BB10:$BL10)))</f>
        <v>5.1594133759125604</v>
      </c>
      <c r="CT10" s="46">
        <f t="shared" ref="CT10:CT18" si="80">AH10*(100/(SUM($BB10:$BL10)))</f>
        <v>13.747340156463787</v>
      </c>
      <c r="CU10" s="46">
        <f t="shared" ref="CU10:CU33" si="81">AI10*(100/(SUM($BB10:$BL10)))</f>
        <v>2.1514199001923551</v>
      </c>
      <c r="CV10" s="46">
        <f t="shared" ref="CV10:CV33" si="82">AJ10*(100/(SUM($BB10:$BL10)))</f>
        <v>10.855109862583054</v>
      </c>
      <c r="CW10" s="46">
        <f t="shared" ref="CW10:CW33" si="83">AK10*(100/(SUM($BB10:$BL10)))</f>
        <v>3.6763131868509564</v>
      </c>
      <c r="CX10" s="46">
        <f t="shared" ref="CX10:CX33" si="84">AL10*(100/(SUM($BB10:$BL10)))</f>
        <v>1.4609091637888607</v>
      </c>
      <c r="CY10" s="46">
        <f t="shared" ref="CY10:CY33" si="85">AM10*(100/(SUM($BB10:$BL10)))</f>
        <v>4.7303868873062092</v>
      </c>
      <c r="CZ10" s="46">
        <f t="shared" ref="CZ10:CZ33" si="86">AN10*(100/(SUM($BB10:$BL10)))</f>
        <v>0.79184975181568373</v>
      </c>
      <c r="DA10" s="46">
        <f t="shared" ref="DA10:DA33" si="87">AO10*(100/(SUM($BB10:$BL10)))</f>
        <v>5.5847413603067837</v>
      </c>
      <c r="DB10" s="46">
        <f t="shared" ref="DB10:DB33" si="88">AP10*(100/(SUM($BB10:$BL10)))</f>
        <v>1.206082223573538</v>
      </c>
      <c r="DC10" s="46">
        <f t="shared" ref="DC10:DC33" si="89">AQ10*(100/(SUM($BB10:$BL10)))</f>
        <v>3.4174178920022973</v>
      </c>
      <c r="DD10" s="46">
        <f t="shared" ref="DD10:DD33" si="90">AR10*(100/(SUM($BB10:$BL10)))</f>
        <v>0.47488794083668284</v>
      </c>
      <c r="DE10" s="46">
        <f t="shared" ref="DE10:DE33" si="91">AS10*(100/(SUM($BB10:$BL10)))</f>
        <v>3.0882510171232878</v>
      </c>
      <c r="DF10" s="46">
        <f t="shared" ref="DF10:DF33" si="92">AT10*(100/(SUM($BB10:$BL10)))</f>
        <v>0.44049185166393245</v>
      </c>
      <c r="DG10" s="46">
        <f t="shared" ref="DG10:DG33" si="93">AU10*(100/(SUM($BB10:$BL10)))</f>
        <v>2.6814155537896811</v>
      </c>
      <c r="DH10" s="46">
        <f>AV10*(100/(SUM($BB10:$BL10)))</f>
        <v>0.34691969509720288</v>
      </c>
      <c r="DI10" s="46">
        <f t="shared" ref="DI10:DI33" si="94">AW10*(100/(SUM($BB10:$BL10)))</f>
        <v>4.4123155250635717</v>
      </c>
      <c r="DJ10" s="46">
        <f t="shared" ref="DJ10:DJ33" si="95">AX10*(100/(SUM($BB10:$BL10)))</f>
        <v>0.37539817753055538</v>
      </c>
      <c r="DK10" s="46">
        <f t="shared" ref="DK10:DK33" si="96">AY10*(100/(SUM($BB10:$BL10)))</f>
        <v>0.15903568112131902</v>
      </c>
    </row>
    <row r="11" spans="1:115" s="45" customFormat="1">
      <c r="A11" s="62" t="s">
        <v>201</v>
      </c>
      <c r="B11" s="61" t="s">
        <v>199</v>
      </c>
      <c r="C11" s="61" t="s">
        <v>99</v>
      </c>
      <c r="D11" s="61" t="s">
        <v>103</v>
      </c>
      <c r="E11" s="47">
        <v>47.05</v>
      </c>
      <c r="F11" s="47">
        <v>1.63</v>
      </c>
      <c r="G11" s="47">
        <v>14.55</v>
      </c>
      <c r="H11" s="47">
        <v>0.01</v>
      </c>
      <c r="I11" s="47">
        <v>11.31</v>
      </c>
      <c r="J11" s="47">
        <v>0.19</v>
      </c>
      <c r="K11" s="47">
        <v>7.64</v>
      </c>
      <c r="L11" s="47">
        <v>9.52</v>
      </c>
      <c r="M11" s="47">
        <v>3.79</v>
      </c>
      <c r="N11" s="47">
        <v>0.06</v>
      </c>
      <c r="O11" s="47">
        <v>0.13</v>
      </c>
      <c r="P11" s="47">
        <v>3.6476092300372196</v>
      </c>
      <c r="Q11" s="47">
        <f t="shared" si="0"/>
        <v>99.527609230037214</v>
      </c>
      <c r="R11" s="46">
        <v>47.563333333333333</v>
      </c>
      <c r="S11" s="46">
        <v>304.9666666666667</v>
      </c>
      <c r="T11" s="46">
        <v>95.233333333333348</v>
      </c>
      <c r="U11" s="46">
        <v>47.316666666666663</v>
      </c>
      <c r="V11" s="46">
        <v>47.566666666666663</v>
      </c>
      <c r="W11" s="46">
        <v>80.933333333333337</v>
      </c>
      <c r="X11" s="46">
        <v>77.5</v>
      </c>
      <c r="Y11" s="46">
        <v>0.92099999999999993</v>
      </c>
      <c r="Z11" s="46">
        <v>77.533333333333331</v>
      </c>
      <c r="AA11" s="46">
        <v>28.316666666666663</v>
      </c>
      <c r="AB11" s="46">
        <v>90.666666666666671</v>
      </c>
      <c r="AC11" s="46">
        <v>5.1933333333333325</v>
      </c>
      <c r="AD11" s="46">
        <v>0.48100000000000004</v>
      </c>
      <c r="AE11" s="46">
        <v>0.38199999999999995</v>
      </c>
      <c r="AF11" s="46">
        <v>23.733333333333334</v>
      </c>
      <c r="AG11" s="46">
        <v>5.3866666666666667</v>
      </c>
      <c r="AH11" s="46">
        <v>13.89</v>
      </c>
      <c r="AI11" s="46">
        <v>2.2029999999999998</v>
      </c>
      <c r="AJ11" s="46">
        <v>11.193333333333333</v>
      </c>
      <c r="AK11" s="46">
        <v>3.5233333333333334</v>
      </c>
      <c r="AL11" s="46">
        <v>1.3796666666666668</v>
      </c>
      <c r="AM11" s="46">
        <v>4.91</v>
      </c>
      <c r="AN11" s="46">
        <v>0.81066666666666665</v>
      </c>
      <c r="AO11" s="46">
        <v>5.47</v>
      </c>
      <c r="AP11" s="46">
        <v>1.1399999999999999</v>
      </c>
      <c r="AQ11" s="46">
        <v>3.33</v>
      </c>
      <c r="AR11" s="46">
        <v>0.44866666666666671</v>
      </c>
      <c r="AS11" s="46">
        <v>2.9633333333333334</v>
      </c>
      <c r="AT11" s="46">
        <v>0.44566666666666666</v>
      </c>
      <c r="AU11" s="46">
        <v>2.67</v>
      </c>
      <c r="AV11" s="46">
        <v>0.34699999999999998</v>
      </c>
      <c r="AW11" s="46">
        <v>2.5033333333333334</v>
      </c>
      <c r="AX11" s="46">
        <v>0.41466666666666668</v>
      </c>
      <c r="AY11" s="46">
        <v>0.18533333333333335</v>
      </c>
      <c r="AZ11" s="47"/>
      <c r="BB11" s="47">
        <f t="shared" si="53"/>
        <v>47.273314775655649</v>
      </c>
      <c r="BC11" s="47">
        <f t="shared" si="54"/>
        <v>1.6377365161385486</v>
      </c>
      <c r="BD11" s="47">
        <f t="shared" si="55"/>
        <v>14.619059085776616</v>
      </c>
      <c r="BE11" s="47">
        <f>H11*(100/$Q11)</f>
        <v>1.0047463289193551E-2</v>
      </c>
      <c r="BF11" s="47">
        <f t="shared" si="56"/>
        <v>11.363680980077906</v>
      </c>
      <c r="BG11" s="47">
        <f t="shared" si="57"/>
        <v>0.19090180249467745</v>
      </c>
      <c r="BH11" s="47">
        <f t="shared" si="58"/>
        <v>7.6762619529438716</v>
      </c>
      <c r="BI11" s="47">
        <f t="shared" si="59"/>
        <v>9.5651850513122589</v>
      </c>
      <c r="BJ11" s="47">
        <f t="shared" si="60"/>
        <v>3.8079885866043557</v>
      </c>
      <c r="BK11" s="47">
        <f t="shared" si="61"/>
        <v>6.0284779735161297E-2</v>
      </c>
      <c r="BL11" s="47">
        <f t="shared" si="62"/>
        <v>0.13061702275951614</v>
      </c>
      <c r="BM11" s="47">
        <f t="shared" si="63"/>
        <v>3.6649219832122513</v>
      </c>
      <c r="BN11" s="47">
        <f t="shared" si="2"/>
        <v>100</v>
      </c>
      <c r="BQ11" s="46">
        <f t="shared" si="3"/>
        <v>49.071756362119316</v>
      </c>
      <c r="BR11" s="46">
        <f t="shared" si="4"/>
        <v>1.7000417188151857</v>
      </c>
      <c r="BS11" s="46">
        <f t="shared" si="5"/>
        <v>15.175219023779727</v>
      </c>
      <c r="BT11" s="46">
        <f t="shared" si="6"/>
        <v>1.0429703796412183E-2</v>
      </c>
      <c r="BU11" s="46">
        <f t="shared" si="7"/>
        <v>11.795994993742179</v>
      </c>
      <c r="BV11" s="46">
        <f t="shared" si="8"/>
        <v>0.19816437213183147</v>
      </c>
      <c r="BW11" s="46">
        <f t="shared" si="9"/>
        <v>7.9682937004589069</v>
      </c>
      <c r="BX11" s="46">
        <f t="shared" si="10"/>
        <v>9.9290780141843982</v>
      </c>
      <c r="BY11" s="46">
        <f t="shared" si="11"/>
        <v>3.9528577388402177</v>
      </c>
      <c r="BZ11" s="46">
        <f t="shared" si="12"/>
        <v>6.2578222778473094E-2</v>
      </c>
      <c r="CA11" s="46">
        <f t="shared" si="13"/>
        <v>0.13558614935335836</v>
      </c>
      <c r="CB11" s="47">
        <f t="shared" si="14"/>
        <v>3.6649219832122513</v>
      </c>
      <c r="CC11" s="47">
        <f t="shared" si="15"/>
        <v>100.00000000000001</v>
      </c>
      <c r="CD11" s="46">
        <f t="shared" si="64"/>
        <v>49.372808236107673</v>
      </c>
      <c r="CE11" s="46">
        <f t="shared" si="65"/>
        <v>316.56866112001484</v>
      </c>
      <c r="CF11" s="46">
        <f t="shared" si="66"/>
        <v>98.85634111049103</v>
      </c>
      <c r="CG11" s="46">
        <f t="shared" si="67"/>
        <v>49.116757510095198</v>
      </c>
      <c r="CH11" s="46">
        <f t="shared" si="68"/>
        <v>49.376268381053784</v>
      </c>
      <c r="CI11" s="46">
        <f t="shared" si="69"/>
        <v>84.01231929165985</v>
      </c>
      <c r="CJ11" s="46">
        <f t="shared" si="70"/>
        <v>80.448369997161919</v>
      </c>
      <c r="CK11" s="46">
        <f t="shared" si="71"/>
        <v>0.95603804861143382</v>
      </c>
      <c r="CL11" s="46">
        <f t="shared" si="72"/>
        <v>80.482971446623054</v>
      </c>
      <c r="CM11" s="46">
        <f t="shared" si="73"/>
        <v>29.393931317242597</v>
      </c>
      <c r="CN11" s="46">
        <f t="shared" si="74"/>
        <v>94.115942534314158</v>
      </c>
      <c r="CO11" s="46">
        <f t="shared" si="75"/>
        <v>5.3909058260463762</v>
      </c>
      <c r="CP11" s="46">
        <f t="shared" si="76"/>
        <v>0.49929891572432111</v>
      </c>
      <c r="CQ11" s="46">
        <f t="shared" si="77"/>
        <v>0.39653261082472063</v>
      </c>
      <c r="CR11" s="46">
        <f t="shared" si="78"/>
        <v>24.636232016335178</v>
      </c>
      <c r="CS11" s="46">
        <f t="shared" si="79"/>
        <v>5.5915942329210173</v>
      </c>
      <c r="CT11" s="46">
        <f t="shared" si="80"/>
        <v>14.418423990459084</v>
      </c>
      <c r="CU11" s="46">
        <f t="shared" si="81"/>
        <v>2.2868097948870671</v>
      </c>
      <c r="CV11" s="46">
        <f t="shared" si="82"/>
        <v>11.619166729052461</v>
      </c>
      <c r="CW11" s="46">
        <f t="shared" si="83"/>
        <v>3.6573732080430172</v>
      </c>
      <c r="CX11" s="46">
        <f t="shared" si="84"/>
        <v>1.4321539931967879</v>
      </c>
      <c r="CY11" s="46">
        <f t="shared" si="85"/>
        <v>5.0967935056266453</v>
      </c>
      <c r="CZ11" s="46">
        <f t="shared" si="86"/>
        <v>0.84150725089504419</v>
      </c>
      <c r="DA11" s="46">
        <f t="shared" si="87"/>
        <v>5.6780978565738796</v>
      </c>
      <c r="DB11" s="46">
        <f t="shared" si="88"/>
        <v>1.1833695715711559</v>
      </c>
      <c r="DC11" s="46">
        <f t="shared" si="89"/>
        <v>3.4566848011683766</v>
      </c>
      <c r="DD11" s="46">
        <f t="shared" si="90"/>
        <v>0.46573550974701056</v>
      </c>
      <c r="DE11" s="46">
        <f t="shared" si="91"/>
        <v>3.0760688570957826</v>
      </c>
      <c r="DF11" s="46">
        <f t="shared" si="92"/>
        <v>0.46262137929550745</v>
      </c>
      <c r="DG11" s="46">
        <f t="shared" si="93"/>
        <v>2.7715761018377072</v>
      </c>
      <c r="DH11" s="46">
        <f>AV11*(100/(SUM($BB11:$BL11)))</f>
        <v>0.36020108889051849</v>
      </c>
      <c r="DI11" s="46">
        <f t="shared" si="94"/>
        <v>2.5985688545319827</v>
      </c>
      <c r="DJ11" s="46">
        <f t="shared" si="95"/>
        <v>0.43044203129664271</v>
      </c>
      <c r="DK11" s="46">
        <f t="shared" si="96"/>
        <v>0.19238405900396571</v>
      </c>
    </row>
    <row r="12" spans="1:115" s="45" customFormat="1">
      <c r="A12" s="62" t="s">
        <v>79</v>
      </c>
      <c r="B12" s="61" t="s">
        <v>199</v>
      </c>
      <c r="C12" s="61" t="s">
        <v>99</v>
      </c>
      <c r="D12" s="61" t="s">
        <v>23</v>
      </c>
      <c r="E12" s="47">
        <v>41.67</v>
      </c>
      <c r="F12" s="47">
        <v>1.7</v>
      </c>
      <c r="G12" s="47">
        <v>11.69</v>
      </c>
      <c r="H12" s="47" t="s">
        <v>105</v>
      </c>
      <c r="I12" s="47">
        <v>10.77</v>
      </c>
      <c r="J12" s="47">
        <v>0.19</v>
      </c>
      <c r="K12" s="47">
        <v>5.49</v>
      </c>
      <c r="L12" s="47">
        <v>12.57</v>
      </c>
      <c r="M12" s="47">
        <v>2.86</v>
      </c>
      <c r="N12" s="47">
        <v>0.11</v>
      </c>
      <c r="O12" s="47">
        <v>0.17</v>
      </c>
      <c r="P12" s="47">
        <v>13.025856044723898</v>
      </c>
      <c r="Q12" s="47">
        <f t="shared" si="0"/>
        <v>100.24585604472388</v>
      </c>
      <c r="R12" s="46">
        <v>34.49</v>
      </c>
      <c r="S12" s="46">
        <v>268.90000000000003</v>
      </c>
      <c r="T12" s="46">
        <v>21.333333333333332</v>
      </c>
      <c r="U12" s="46">
        <v>39.723333333333336</v>
      </c>
      <c r="V12" s="46">
        <v>25.100000000000005</v>
      </c>
      <c r="W12" s="46">
        <v>57.5</v>
      </c>
      <c r="X12" s="46">
        <v>79.899999999999991</v>
      </c>
      <c r="Y12" s="46">
        <v>0.55333333333333334</v>
      </c>
      <c r="Z12" s="46">
        <v>72.566666666666663</v>
      </c>
      <c r="AA12" s="46">
        <v>22.516666666666669</v>
      </c>
      <c r="AB12" s="46">
        <v>105</v>
      </c>
      <c r="AC12" s="46">
        <v>9.1766666666666676</v>
      </c>
      <c r="AD12" s="46">
        <v>1.0333333333333334</v>
      </c>
      <c r="AE12" s="46">
        <v>7.4333333333333335E-2</v>
      </c>
      <c r="AF12" s="46">
        <v>22.833333333333332</v>
      </c>
      <c r="AG12" s="46">
        <v>7.376666666666666</v>
      </c>
      <c r="AH12" s="46">
        <v>17.98</v>
      </c>
      <c r="AI12" s="46">
        <v>2.5353333333333334</v>
      </c>
      <c r="AJ12" s="46">
        <v>12.866666666666667</v>
      </c>
      <c r="AK12" s="46">
        <v>3.5533333333333332</v>
      </c>
      <c r="AL12" s="46">
        <v>1.1250000000000002</v>
      </c>
      <c r="AM12" s="46">
        <v>4.1766666666666667</v>
      </c>
      <c r="AN12" s="46">
        <v>0.61599999999999999</v>
      </c>
      <c r="AO12" s="46">
        <v>4.2933333333333339</v>
      </c>
      <c r="AP12" s="46">
        <v>0.88233333333333341</v>
      </c>
      <c r="AQ12" s="46">
        <v>2.5633333333333335</v>
      </c>
      <c r="AR12" s="46">
        <v>0.35333333333333333</v>
      </c>
      <c r="AS12" s="46">
        <v>2.436666666666667</v>
      </c>
      <c r="AT12" s="46">
        <v>0.35133333333333333</v>
      </c>
      <c r="AU12" s="46">
        <v>2.9233333333333333</v>
      </c>
      <c r="AV12" s="46">
        <v>0.58466666666666667</v>
      </c>
      <c r="AW12" s="46">
        <v>1.6379999999999999</v>
      </c>
      <c r="AX12" s="46">
        <v>0.68866666666666665</v>
      </c>
      <c r="AY12" s="46">
        <v>0.22466666666666668</v>
      </c>
      <c r="AZ12" s="47"/>
      <c r="BB12" s="47">
        <f t="shared" si="53"/>
        <v>41.567803043558499</v>
      </c>
      <c r="BC12" s="47">
        <f t="shared" si="54"/>
        <v>1.6958306977213689</v>
      </c>
      <c r="BD12" s="47">
        <f t="shared" si="55"/>
        <v>11.661329915507531</v>
      </c>
      <c r="BE12" s="47"/>
      <c r="BF12" s="47">
        <f t="shared" si="56"/>
        <v>10.743586243799495</v>
      </c>
      <c r="BG12" s="47">
        <f t="shared" si="57"/>
        <v>0.18953401915709417</v>
      </c>
      <c r="BH12" s="47">
        <f t="shared" si="58"/>
        <v>5.4765356061707742</v>
      </c>
      <c r="BI12" s="47">
        <f t="shared" si="59"/>
        <v>12.539171688445652</v>
      </c>
      <c r="BJ12" s="47">
        <f t="shared" si="60"/>
        <v>2.852985762048891</v>
      </c>
      <c r="BK12" s="47">
        <f t="shared" si="61"/>
        <v>0.10973022161726505</v>
      </c>
      <c r="BL12" s="47">
        <f t="shared" si="62"/>
        <v>0.16958306977213691</v>
      </c>
      <c r="BM12" s="47">
        <f t="shared" si="63"/>
        <v>12.993909732201317</v>
      </c>
      <c r="BN12" s="47">
        <f t="shared" si="2"/>
        <v>100.00000000000001</v>
      </c>
      <c r="BQ12" s="46">
        <f t="shared" si="3"/>
        <v>47.775739509286865</v>
      </c>
      <c r="BR12" s="46">
        <f t="shared" si="4"/>
        <v>1.9490942444393486</v>
      </c>
      <c r="BS12" s="46">
        <f t="shared" si="5"/>
        <v>13.402889245585875</v>
      </c>
      <c r="BT12" s="46">
        <f t="shared" si="6"/>
        <v>0</v>
      </c>
      <c r="BU12" s="46">
        <f t="shared" si="7"/>
        <v>12.348085301536344</v>
      </c>
      <c r="BV12" s="46">
        <f t="shared" si="8"/>
        <v>0.21783994496675074</v>
      </c>
      <c r="BW12" s="46">
        <f t="shared" si="9"/>
        <v>6.2944278835129559</v>
      </c>
      <c r="BX12" s="46">
        <f t="shared" si="10"/>
        <v>14.411832148589774</v>
      </c>
      <c r="BY12" s="46">
        <f t="shared" si="11"/>
        <v>3.279064434762669</v>
      </c>
      <c r="BZ12" s="46">
        <f t="shared" si="12"/>
        <v>0.12611786287548726</v>
      </c>
      <c r="CA12" s="46">
        <f t="shared" si="13"/>
        <v>0.19490942444393489</v>
      </c>
      <c r="CB12" s="47">
        <f t="shared" si="14"/>
        <v>12.993909732201317</v>
      </c>
      <c r="CC12" s="47">
        <f t="shared" si="15"/>
        <v>100.00000000000001</v>
      </c>
      <c r="CD12" s="46">
        <f t="shared" si="64"/>
        <v>39.640903175676755</v>
      </c>
      <c r="CE12" s="46">
        <f t="shared" si="65"/>
        <v>309.05882470105769</v>
      </c>
      <c r="CF12" s="46">
        <f t="shared" si="66"/>
        <v>24.519356366515048</v>
      </c>
      <c r="CG12" s="46">
        <f t="shared" si="67"/>
        <v>45.655807784337483</v>
      </c>
      <c r="CH12" s="46">
        <f t="shared" si="68"/>
        <v>28.848555224977869</v>
      </c>
      <c r="CI12" s="46">
        <f t="shared" si="69"/>
        <v>66.087327706622602</v>
      </c>
      <c r="CJ12" s="46">
        <f t="shared" si="70"/>
        <v>91.832651891463385</v>
      </c>
      <c r="CK12" s="46">
        <f t="shared" si="71"/>
        <v>0.63597080575648413</v>
      </c>
      <c r="CL12" s="46">
        <f t="shared" si="72"/>
        <v>83.404123140473843</v>
      </c>
      <c r="CM12" s="46">
        <f t="shared" si="73"/>
        <v>25.879414414970185</v>
      </c>
      <c r="CN12" s="46">
        <f t="shared" si="74"/>
        <v>120.68120711644126</v>
      </c>
      <c r="CO12" s="46">
        <f t="shared" si="75"/>
        <v>10.547154387033741</v>
      </c>
      <c r="CP12" s="46">
        <f t="shared" si="76"/>
        <v>1.1876563240030729</v>
      </c>
      <c r="CQ12" s="46">
        <f t="shared" si="77"/>
        <v>8.5434632339575878E-2</v>
      </c>
      <c r="CR12" s="46">
        <f t="shared" si="78"/>
        <v>26.24337361103564</v>
      </c>
      <c r="CS12" s="46">
        <f t="shared" si="79"/>
        <v>8.4783336936090308</v>
      </c>
      <c r="CT12" s="46">
        <f t="shared" si="80"/>
        <v>20.665220037653466</v>
      </c>
      <c r="CU12" s="46">
        <f t="shared" si="81"/>
        <v>2.9139722581830232</v>
      </c>
      <c r="CV12" s="46">
        <f t="shared" si="82"/>
        <v>14.788236808554391</v>
      </c>
      <c r="CW12" s="46">
        <f t="shared" si="83"/>
        <v>4.0840052947976631</v>
      </c>
      <c r="CX12" s="46">
        <f t="shared" si="84"/>
        <v>1.2930129333904423</v>
      </c>
      <c r="CY12" s="46">
        <f t="shared" si="85"/>
        <v>4.8004302386317752</v>
      </c>
      <c r="CZ12" s="46">
        <f t="shared" si="86"/>
        <v>0.70799641508312205</v>
      </c>
      <c r="DA12" s="46">
        <f t="shared" si="87"/>
        <v>4.9345204687611544</v>
      </c>
      <c r="DB12" s="46">
        <f t="shared" si="88"/>
        <v>1.0141052547213334</v>
      </c>
      <c r="DC12" s="46">
        <f t="shared" si="89"/>
        <v>2.946153913414074</v>
      </c>
      <c r="DD12" s="46">
        <f t="shared" si="90"/>
        <v>0.40610183982040554</v>
      </c>
      <c r="DE12" s="46">
        <f t="shared" si="91"/>
        <v>2.8005702349878914</v>
      </c>
      <c r="DF12" s="46">
        <f t="shared" si="92"/>
        <v>0.40380315016104473</v>
      </c>
      <c r="DG12" s="46">
        <f t="shared" si="93"/>
        <v>3.3599180520990153</v>
      </c>
      <c r="DH12" s="46">
        <f>AV12*(100/(SUM($BB12:$BL12)))</f>
        <v>0.67198361041980315</v>
      </c>
      <c r="DI12" s="46">
        <f t="shared" si="94"/>
        <v>1.8826268310164835</v>
      </c>
      <c r="DJ12" s="46">
        <f t="shared" si="95"/>
        <v>0.79151547270656397</v>
      </c>
      <c r="DK12" s="46">
        <f t="shared" si="96"/>
        <v>0.25821947173486165</v>
      </c>
    </row>
    <row r="13" spans="1:115" s="45" customFormat="1">
      <c r="A13" s="62" t="s">
        <v>3</v>
      </c>
      <c r="B13" s="61" t="s">
        <v>199</v>
      </c>
      <c r="C13" s="61" t="s">
        <v>98</v>
      </c>
      <c r="D13" s="61" t="s">
        <v>23</v>
      </c>
      <c r="E13" s="47">
        <v>47.61</v>
      </c>
      <c r="F13" s="47">
        <v>1.34</v>
      </c>
      <c r="G13" s="47">
        <v>17.21</v>
      </c>
      <c r="H13" s="47">
        <v>0.05</v>
      </c>
      <c r="I13" s="47">
        <v>9.1199999999999992</v>
      </c>
      <c r="J13" s="47">
        <v>0.18</v>
      </c>
      <c r="K13" s="47">
        <v>7.04</v>
      </c>
      <c r="L13" s="47">
        <v>8.9600000000000009</v>
      </c>
      <c r="M13" s="47">
        <v>4.1900000000000004</v>
      </c>
      <c r="N13" s="47">
        <v>0.05</v>
      </c>
      <c r="O13" s="47">
        <v>0.11</v>
      </c>
      <c r="P13" s="47">
        <v>6.0687508841419575</v>
      </c>
      <c r="Q13" s="47">
        <f t="shared" si="0"/>
        <v>101.92875088414198</v>
      </c>
      <c r="R13" s="46">
        <v>42.6</v>
      </c>
      <c r="S13" s="46">
        <v>242.76666666666665</v>
      </c>
      <c r="T13" s="46">
        <v>343.86666666666662</v>
      </c>
      <c r="U13" s="46">
        <v>47.866666666666674</v>
      </c>
      <c r="V13" s="46">
        <v>95.2</v>
      </c>
      <c r="W13" s="46">
        <v>106.80000000000001</v>
      </c>
      <c r="X13" s="46">
        <v>78.766666666666666</v>
      </c>
      <c r="Y13" s="46">
        <v>0.54666666666666652</v>
      </c>
      <c r="Z13" s="46">
        <v>75.899999999999991</v>
      </c>
      <c r="AA13" s="46">
        <v>23.943333333333332</v>
      </c>
      <c r="AB13" s="46">
        <v>78.766666666666666</v>
      </c>
      <c r="AC13" s="46">
        <v>2.4900000000000002</v>
      </c>
      <c r="AD13" s="46">
        <v>0.37366666666666665</v>
      </c>
      <c r="AE13" s="46">
        <v>0.12466666666666666</v>
      </c>
      <c r="AF13" s="46">
        <v>71.733333333333334</v>
      </c>
      <c r="AG13" s="46">
        <v>3.11</v>
      </c>
      <c r="AH13" s="46">
        <v>9.4666666666666668</v>
      </c>
      <c r="AI13" s="46">
        <v>1.5486666666666666</v>
      </c>
      <c r="AJ13" s="46">
        <v>8.8033333333333328</v>
      </c>
      <c r="AK13" s="46">
        <v>3.1466666666666665</v>
      </c>
      <c r="AL13" s="46">
        <v>1.0916666666666666</v>
      </c>
      <c r="AM13" s="46">
        <v>4.1033333333333344</v>
      </c>
      <c r="AN13" s="46">
        <v>0.66066666666666662</v>
      </c>
      <c r="AO13" s="46">
        <v>4.71</v>
      </c>
      <c r="AP13" s="46">
        <v>0.94533333333333347</v>
      </c>
      <c r="AQ13" s="46">
        <v>2.8033333333333332</v>
      </c>
      <c r="AR13" s="46">
        <v>0.38400000000000006</v>
      </c>
      <c r="AS13" s="46">
        <v>2.5933333333333333</v>
      </c>
      <c r="AT13" s="46">
        <v>0.36833333333333335</v>
      </c>
      <c r="AU13" s="46">
        <v>2.31</v>
      </c>
      <c r="AV13" s="46" t="s">
        <v>105</v>
      </c>
      <c r="AW13" s="46">
        <v>3.8633333333333333</v>
      </c>
      <c r="AX13" s="46">
        <v>0.17933333333333334</v>
      </c>
      <c r="AY13" s="46">
        <v>7.8E-2</v>
      </c>
      <c r="AZ13" s="47"/>
      <c r="BB13" s="47">
        <f t="shared" si="53"/>
        <v>46.70909786201171</v>
      </c>
      <c r="BC13" s="47">
        <f t="shared" si="54"/>
        <v>1.3146437961582795</v>
      </c>
      <c r="BD13" s="47">
        <f t="shared" si="55"/>
        <v>16.884343083495516</v>
      </c>
      <c r="BE13" s="47">
        <f>H13*(100/$Q13)</f>
        <v>4.9053872990980581E-2</v>
      </c>
      <c r="BF13" s="47">
        <f t="shared" si="56"/>
        <v>8.9474264335548561</v>
      </c>
      <c r="BG13" s="47">
        <f t="shared" si="57"/>
        <v>0.17659394276753007</v>
      </c>
      <c r="BH13" s="47">
        <f t="shared" si="58"/>
        <v>6.9067853171300655</v>
      </c>
      <c r="BI13" s="47">
        <f t="shared" si="59"/>
        <v>8.7904540399837199</v>
      </c>
      <c r="BJ13" s="47">
        <f t="shared" si="60"/>
        <v>4.1107145566441732</v>
      </c>
      <c r="BK13" s="47">
        <f t="shared" si="61"/>
        <v>4.9053872990980581E-2</v>
      </c>
      <c r="BL13" s="47">
        <f t="shared" si="62"/>
        <v>0.10791852058015727</v>
      </c>
      <c r="BM13" s="47">
        <f t="shared" si="63"/>
        <v>5.953914701692014</v>
      </c>
      <c r="BN13" s="47">
        <f t="shared" si="2"/>
        <v>99.999999999999957</v>
      </c>
      <c r="BQ13" s="46">
        <f t="shared" si="3"/>
        <v>49.666179845608191</v>
      </c>
      <c r="BR13" s="46">
        <f t="shared" si="4"/>
        <v>1.3978718965157524</v>
      </c>
      <c r="BS13" s="46">
        <f t="shared" si="5"/>
        <v>17.953265178385148</v>
      </c>
      <c r="BT13" s="46">
        <f t="shared" si="6"/>
        <v>5.2159399123722111E-2</v>
      </c>
      <c r="BU13" s="46">
        <f t="shared" si="7"/>
        <v>9.5138744001669107</v>
      </c>
      <c r="BV13" s="46">
        <f t="shared" si="8"/>
        <v>0.18777383684539958</v>
      </c>
      <c r="BW13" s="46">
        <f t="shared" si="9"/>
        <v>7.3440433966200729</v>
      </c>
      <c r="BX13" s="46">
        <f t="shared" si="10"/>
        <v>9.3469643229710009</v>
      </c>
      <c r="BY13" s="46">
        <f t="shared" si="11"/>
        <v>4.3709576465679136</v>
      </c>
      <c r="BZ13" s="46">
        <f t="shared" si="12"/>
        <v>5.2159399123722111E-2</v>
      </c>
      <c r="CA13" s="46">
        <f t="shared" si="13"/>
        <v>0.11475067807218864</v>
      </c>
      <c r="CB13" s="47">
        <f t="shared" si="14"/>
        <v>5.953914701692014</v>
      </c>
      <c r="CC13" s="47">
        <f t="shared" si="15"/>
        <v>100.00000000000003</v>
      </c>
      <c r="CD13" s="46">
        <f t="shared" si="64"/>
        <v>45.296941244152407</v>
      </c>
      <c r="CE13" s="46">
        <f t="shared" si="65"/>
        <v>258.13585530607349</v>
      </c>
      <c r="CF13" s="46">
        <f t="shared" si="66"/>
        <v>365.63634262494219</v>
      </c>
      <c r="CG13" s="46">
        <f t="shared" si="67"/>
        <v>50.897032571676732</v>
      </c>
      <c r="CH13" s="46">
        <f t="shared" si="68"/>
        <v>101.22696728740162</v>
      </c>
      <c r="CI13" s="46">
        <f t="shared" si="69"/>
        <v>113.56134565435393</v>
      </c>
      <c r="CJ13" s="46">
        <f t="shared" si="70"/>
        <v>83.753264600885856</v>
      </c>
      <c r="CK13" s="46">
        <f t="shared" si="71"/>
        <v>0.5812753023506253</v>
      </c>
      <c r="CL13" s="46">
        <f t="shared" si="72"/>
        <v>80.705113625144762</v>
      </c>
      <c r="CM13" s="46">
        <f t="shared" si="73"/>
        <v>25.459149370637455</v>
      </c>
      <c r="CN13" s="46">
        <f t="shared" si="74"/>
        <v>83.753264600885856</v>
      </c>
      <c r="CO13" s="46">
        <f t="shared" si="75"/>
        <v>2.6476381149751056</v>
      </c>
      <c r="CP13" s="46">
        <f t="shared" si="76"/>
        <v>0.39732293532625068</v>
      </c>
      <c r="CQ13" s="46">
        <f t="shared" si="77"/>
        <v>0.13255912382874019</v>
      </c>
      <c r="CR13" s="46">
        <f t="shared" si="78"/>
        <v>76.274661625521105</v>
      </c>
      <c r="CS13" s="46">
        <f t="shared" si="79"/>
        <v>3.3068893725191071</v>
      </c>
      <c r="CT13" s="46">
        <f t="shared" si="80"/>
        <v>10.065986943144978</v>
      </c>
      <c r="CU13" s="46">
        <f t="shared" si="81"/>
        <v>1.6467103992201257</v>
      </c>
      <c r="CV13" s="46">
        <f t="shared" si="82"/>
        <v>9.3606589848048891</v>
      </c>
      <c r="CW13" s="46">
        <f t="shared" si="83"/>
        <v>3.3458773501157952</v>
      </c>
      <c r="CX13" s="46">
        <f t="shared" si="84"/>
        <v>1.1607784239014014</v>
      </c>
      <c r="CY13" s="46">
        <f t="shared" si="85"/>
        <v>4.3631091292293913</v>
      </c>
      <c r="CZ13" s="46">
        <f t="shared" si="86"/>
        <v>0.70249246906032903</v>
      </c>
      <c r="DA13" s="46">
        <f t="shared" si="87"/>
        <v>5.0081829403745965</v>
      </c>
      <c r="DB13" s="46">
        <f t="shared" si="88"/>
        <v>1.0051809496746185</v>
      </c>
      <c r="DC13" s="46">
        <f t="shared" si="89"/>
        <v>2.9808081053468052</v>
      </c>
      <c r="DD13" s="46">
        <f t="shared" si="90"/>
        <v>0.40831045628531748</v>
      </c>
      <c r="DE13" s="46">
        <f t="shared" si="91"/>
        <v>2.7575133245657724</v>
      </c>
      <c r="DF13" s="46">
        <f t="shared" si="92"/>
        <v>0.39165195676673242</v>
      </c>
      <c r="DG13" s="46">
        <f t="shared" si="93"/>
        <v>2.4562425885913628</v>
      </c>
      <c r="DH13" s="46"/>
      <c r="DI13" s="46">
        <f t="shared" si="94"/>
        <v>4.1079150940510667</v>
      </c>
      <c r="DJ13" s="46">
        <f t="shared" si="95"/>
        <v>0.19068665406380278</v>
      </c>
      <c r="DK13" s="46">
        <f t="shared" si="96"/>
        <v>8.2938061432955096E-2</v>
      </c>
    </row>
    <row r="14" spans="1:115" s="45" customFormat="1">
      <c r="A14" s="62" t="s">
        <v>4</v>
      </c>
      <c r="B14" s="61" t="s">
        <v>199</v>
      </c>
      <c r="C14" s="61" t="s">
        <v>98</v>
      </c>
      <c r="D14" s="61" t="s">
        <v>24</v>
      </c>
      <c r="E14" s="47">
        <v>48.72</v>
      </c>
      <c r="F14" s="47">
        <v>0.73</v>
      </c>
      <c r="G14" s="47">
        <v>18.940000000000001</v>
      </c>
      <c r="H14" s="47">
        <v>0.06</v>
      </c>
      <c r="I14" s="47">
        <v>9.9600000000000009</v>
      </c>
      <c r="J14" s="47">
        <v>0.13</v>
      </c>
      <c r="K14" s="47">
        <v>6.43</v>
      </c>
      <c r="L14" s="47">
        <v>2.74</v>
      </c>
      <c r="M14" s="47">
        <v>4.34</v>
      </c>
      <c r="N14" s="47">
        <v>1.8</v>
      </c>
      <c r="O14" s="47">
        <v>0.04</v>
      </c>
      <c r="P14" s="47">
        <v>6.8911622620063451</v>
      </c>
      <c r="Q14" s="47">
        <f t="shared" si="0"/>
        <v>100.78116226200635</v>
      </c>
      <c r="R14" s="46">
        <v>47.5</v>
      </c>
      <c r="S14" s="46">
        <v>207.13333333333335</v>
      </c>
      <c r="T14" s="46">
        <v>410.33333333333331</v>
      </c>
      <c r="U14" s="46">
        <v>62</v>
      </c>
      <c r="V14" s="46">
        <v>226.9</v>
      </c>
      <c r="W14" s="46">
        <v>7.07</v>
      </c>
      <c r="X14" s="46">
        <v>62.366666666666667</v>
      </c>
      <c r="Y14" s="46">
        <v>53.9</v>
      </c>
      <c r="Z14" s="46">
        <v>57.966666666666661</v>
      </c>
      <c r="AA14" s="46">
        <v>15.666666666666666</v>
      </c>
      <c r="AB14" s="46">
        <v>33.93</v>
      </c>
      <c r="AC14" s="46">
        <v>1.4963333333333335</v>
      </c>
      <c r="AD14" s="46">
        <v>0.24299999999999999</v>
      </c>
      <c r="AE14" s="46">
        <v>1.8643333333333334</v>
      </c>
      <c r="AF14" s="46">
        <v>164.1</v>
      </c>
      <c r="AG14" s="46">
        <v>1.1313333333333333</v>
      </c>
      <c r="AH14" s="46">
        <v>3.456666666666667</v>
      </c>
      <c r="AI14" s="46">
        <v>0.57100000000000006</v>
      </c>
      <c r="AJ14" s="46">
        <v>3.2899999999999996</v>
      </c>
      <c r="AK14" s="46">
        <v>1.3699999999999999</v>
      </c>
      <c r="AL14" s="46">
        <v>0.56333333333333335</v>
      </c>
      <c r="AM14" s="46">
        <v>2.14</v>
      </c>
      <c r="AN14" s="46">
        <v>0.40233333333333338</v>
      </c>
      <c r="AO14" s="46">
        <v>3.11</v>
      </c>
      <c r="AP14" s="46">
        <v>0.68066666666666664</v>
      </c>
      <c r="AQ14" s="46">
        <v>1.9966666666666664</v>
      </c>
      <c r="AR14" s="46">
        <v>0.27999999999999997</v>
      </c>
      <c r="AS14" s="46">
        <v>1.9066666666666665</v>
      </c>
      <c r="AT14" s="46">
        <v>0.26600000000000001</v>
      </c>
      <c r="AU14" s="46">
        <v>1.1063333333333334</v>
      </c>
      <c r="AV14" s="46" t="s">
        <v>105</v>
      </c>
      <c r="AW14" s="46">
        <v>3.9733333333333332</v>
      </c>
      <c r="AX14" s="46">
        <v>0.12466666666666666</v>
      </c>
      <c r="AY14" s="46">
        <v>0.12533333333333332</v>
      </c>
      <c r="AZ14" s="47"/>
      <c r="BB14" s="47">
        <f t="shared" si="53"/>
        <v>48.342367667223293</v>
      </c>
      <c r="BC14" s="47">
        <f t="shared" si="54"/>
        <v>0.72434171586767249</v>
      </c>
      <c r="BD14" s="47">
        <f t="shared" si="55"/>
        <v>18.793194655525639</v>
      </c>
      <c r="BE14" s="47">
        <f>H14*(100/$Q14)</f>
        <v>5.9534935550767595E-2</v>
      </c>
      <c r="BF14" s="47">
        <f t="shared" si="56"/>
        <v>9.882799301427422</v>
      </c>
      <c r="BG14" s="47">
        <f t="shared" si="57"/>
        <v>0.12899236035999648</v>
      </c>
      <c r="BH14" s="47">
        <f t="shared" si="58"/>
        <v>6.3801605931905945</v>
      </c>
      <c r="BI14" s="47">
        <f t="shared" si="59"/>
        <v>2.7187620568183872</v>
      </c>
      <c r="BJ14" s="47">
        <f t="shared" si="60"/>
        <v>4.3063603381721896</v>
      </c>
      <c r="BK14" s="47">
        <f t="shared" si="61"/>
        <v>1.7860480665230281</v>
      </c>
      <c r="BL14" s="47">
        <f t="shared" si="62"/>
        <v>3.9689957033845071E-2</v>
      </c>
      <c r="BM14" s="47">
        <f t="shared" si="63"/>
        <v>6.8377483523071607</v>
      </c>
      <c r="BN14" s="47">
        <f t="shared" si="2"/>
        <v>100</v>
      </c>
      <c r="BQ14" s="46">
        <f t="shared" si="3"/>
        <v>51.89051017147726</v>
      </c>
      <c r="BR14" s="46">
        <f t="shared" si="4"/>
        <v>0.77750559164980293</v>
      </c>
      <c r="BS14" s="46">
        <f t="shared" si="5"/>
        <v>20.172542336777077</v>
      </c>
      <c r="BT14" s="46">
        <f t="shared" si="6"/>
        <v>6.3904569176696124E-2</v>
      </c>
      <c r="BU14" s="46">
        <f t="shared" si="7"/>
        <v>10.608158483331557</v>
      </c>
      <c r="BV14" s="46">
        <f t="shared" si="8"/>
        <v>0.13845989988284163</v>
      </c>
      <c r="BW14" s="46">
        <f t="shared" si="9"/>
        <v>6.8484396634359355</v>
      </c>
      <c r="BX14" s="46">
        <f t="shared" si="10"/>
        <v>2.9183086590691234</v>
      </c>
      <c r="BY14" s="46">
        <f t="shared" si="11"/>
        <v>4.6224305037810201</v>
      </c>
      <c r="BZ14" s="46">
        <f t="shared" si="12"/>
        <v>1.9171370753008841</v>
      </c>
      <c r="CA14" s="46">
        <f t="shared" si="13"/>
        <v>4.2603046117797423E-2</v>
      </c>
      <c r="CB14" s="47">
        <f t="shared" si="14"/>
        <v>6.8377483523071607</v>
      </c>
      <c r="CC14" s="47">
        <f t="shared" si="15"/>
        <v>100.00000000000003</v>
      </c>
      <c r="CD14" s="46">
        <f t="shared" si="64"/>
        <v>50.986315980885095</v>
      </c>
      <c r="CE14" s="46">
        <f t="shared" si="65"/>
        <v>222.3361175475228</v>
      </c>
      <c r="CF14" s="46">
        <f t="shared" si="66"/>
        <v>440.45021033311963</v>
      </c>
      <c r="CG14" s="46">
        <f t="shared" si="67"/>
        <v>66.550559806628968</v>
      </c>
      <c r="CH14" s="46">
        <f t="shared" si="68"/>
        <v>243.55358096974376</v>
      </c>
      <c r="CI14" s="46">
        <f t="shared" si="69"/>
        <v>7.5889106102075292</v>
      </c>
      <c r="CJ14" s="46">
        <f t="shared" si="70"/>
        <v>66.944138386130533</v>
      </c>
      <c r="CK14" s="46">
        <f t="shared" si="71"/>
        <v>57.856051186730667</v>
      </c>
      <c r="CL14" s="46">
        <f t="shared" si="72"/>
        <v>62.221195432111699</v>
      </c>
      <c r="CM14" s="46">
        <f t="shared" si="73"/>
        <v>16.816539305976136</v>
      </c>
      <c r="CN14" s="46">
        <f t="shared" si="74"/>
        <v>36.420330552240657</v>
      </c>
      <c r="CO14" s="46">
        <f t="shared" si="75"/>
        <v>1.6061584030750402</v>
      </c>
      <c r="CP14" s="46">
        <f t="shared" si="76"/>
        <v>0.260835258596949</v>
      </c>
      <c r="CQ14" s="46">
        <f t="shared" si="77"/>
        <v>2.0011681774111603</v>
      </c>
      <c r="CR14" s="46">
        <f t="shared" si="78"/>
        <v>176.14430426238408</v>
      </c>
      <c r="CS14" s="46">
        <f t="shared" si="79"/>
        <v>1.2143688171166598</v>
      </c>
      <c r="CT14" s="46">
        <f t="shared" si="80"/>
        <v>3.7103726085738842</v>
      </c>
      <c r="CU14" s="46">
        <f t="shared" si="81"/>
        <v>0.61290918789653459</v>
      </c>
      <c r="CV14" s="46">
        <f t="shared" si="82"/>
        <v>3.5314732542549883</v>
      </c>
      <c r="CW14" s="46">
        <f t="shared" si="83"/>
        <v>1.4705526925013173</v>
      </c>
      <c r="CX14" s="46">
        <f t="shared" si="84"/>
        <v>0.60467981759786538</v>
      </c>
      <c r="CY14" s="46">
        <f t="shared" si="85"/>
        <v>2.297067709454613</v>
      </c>
      <c r="CZ14" s="46">
        <f t="shared" si="86"/>
        <v>0.43186304132581277</v>
      </c>
      <c r="DA14" s="46">
        <f t="shared" si="87"/>
        <v>3.338261951590582</v>
      </c>
      <c r="DB14" s="46">
        <f t="shared" si="88"/>
        <v>0.73062496303836744</v>
      </c>
      <c r="DC14" s="46">
        <f t="shared" si="89"/>
        <v>2.1432142647403625</v>
      </c>
      <c r="DD14" s="46">
        <f t="shared" si="90"/>
        <v>0.30055091525574368</v>
      </c>
      <c r="DE14" s="46">
        <f t="shared" si="91"/>
        <v>2.0466086134081594</v>
      </c>
      <c r="DF14" s="46">
        <f t="shared" si="92"/>
        <v>0.28552336949295654</v>
      </c>
      <c r="DG14" s="46">
        <f t="shared" si="93"/>
        <v>1.1875339139688255</v>
      </c>
      <c r="DH14" s="46"/>
      <c r="DI14" s="46">
        <f t="shared" si="94"/>
        <v>4.2649606069624584</v>
      </c>
      <c r="DJ14" s="46">
        <f t="shared" si="95"/>
        <v>0.13381671703053349</v>
      </c>
      <c r="DK14" s="46">
        <f t="shared" si="96"/>
        <v>0.13453231444780908</v>
      </c>
    </row>
    <row r="15" spans="1:115" s="45" customFormat="1">
      <c r="A15" s="62" t="s">
        <v>80</v>
      </c>
      <c r="B15" s="61" t="s">
        <v>199</v>
      </c>
      <c r="C15" s="61" t="s">
        <v>98</v>
      </c>
      <c r="D15" s="61" t="s">
        <v>104</v>
      </c>
      <c r="E15" s="47">
        <v>42.65</v>
      </c>
      <c r="F15" s="47">
        <v>1.68</v>
      </c>
      <c r="G15" s="47">
        <v>19.45</v>
      </c>
      <c r="H15" s="47">
        <v>0.03</v>
      </c>
      <c r="I15" s="47">
        <v>11.74</v>
      </c>
      <c r="J15" s="47">
        <v>0.03</v>
      </c>
      <c r="K15" s="47">
        <v>8.36</v>
      </c>
      <c r="L15" s="47">
        <v>2.8</v>
      </c>
      <c r="M15" s="47">
        <v>2.83</v>
      </c>
      <c r="N15" s="47">
        <v>2.74</v>
      </c>
      <c r="O15" s="47">
        <v>0.48</v>
      </c>
      <c r="P15" s="47">
        <v>7.2911694510739515</v>
      </c>
      <c r="Q15" s="47">
        <f t="shared" si="0"/>
        <v>100.08116945107395</v>
      </c>
      <c r="R15" s="46">
        <v>34.86</v>
      </c>
      <c r="S15" s="46">
        <v>111.76666666666665</v>
      </c>
      <c r="T15" s="46">
        <v>243</v>
      </c>
      <c r="U15" s="46">
        <v>46.1</v>
      </c>
      <c r="V15" s="46">
        <v>62.866666666666667</v>
      </c>
      <c r="W15" s="46">
        <v>11.313333333333333</v>
      </c>
      <c r="X15" s="46">
        <v>104.96666666666665</v>
      </c>
      <c r="Y15" s="46">
        <v>50.199999999999996</v>
      </c>
      <c r="Z15" s="46">
        <v>48.199999999999996</v>
      </c>
      <c r="AA15" s="46">
        <v>21.900000000000002</v>
      </c>
      <c r="AB15" s="46">
        <v>89.399999999999991</v>
      </c>
      <c r="AC15" s="46">
        <v>4.1866666666666665</v>
      </c>
      <c r="AD15" s="46">
        <v>0.38733333333333331</v>
      </c>
      <c r="AE15" s="46">
        <v>1.96</v>
      </c>
      <c r="AF15" s="46">
        <v>203.76666666666665</v>
      </c>
      <c r="AG15" s="46">
        <v>4.0066666666666668</v>
      </c>
      <c r="AH15" s="46">
        <v>11.673333333333332</v>
      </c>
      <c r="AI15" s="46">
        <v>1.796</v>
      </c>
      <c r="AJ15" s="46">
        <v>9.3166666666666664</v>
      </c>
      <c r="AK15" s="46">
        <v>2.8666666666666667</v>
      </c>
      <c r="AL15" s="46">
        <v>1.0476666666666665</v>
      </c>
      <c r="AM15" s="46">
        <v>3.6766666666666663</v>
      </c>
      <c r="AN15" s="46">
        <v>0.6253333333333333</v>
      </c>
      <c r="AO15" s="46">
        <v>4.2066666666666661</v>
      </c>
      <c r="AP15" s="46">
        <v>0.93199999999999994</v>
      </c>
      <c r="AQ15" s="46">
        <v>2.7466666666666666</v>
      </c>
      <c r="AR15" s="46">
        <v>0.34733333333333333</v>
      </c>
      <c r="AS15" s="46">
        <v>2.2833333333333332</v>
      </c>
      <c r="AT15" s="46">
        <v>0.34100000000000003</v>
      </c>
      <c r="AU15" s="46">
        <v>2.686666666666667</v>
      </c>
      <c r="AV15" s="46">
        <v>0.26666666666666666</v>
      </c>
      <c r="AW15" s="46">
        <v>3.1799999999999997</v>
      </c>
      <c r="AX15" s="46">
        <v>0.3096666666666667</v>
      </c>
      <c r="AY15" s="46">
        <v>0.36033333333333334</v>
      </c>
      <c r="AZ15" s="47"/>
      <c r="BB15" s="47">
        <f t="shared" si="53"/>
        <v>42.615409306193243</v>
      </c>
      <c r="BC15" s="47">
        <f t="shared" si="54"/>
        <v>1.6786374591888547</v>
      </c>
      <c r="BD15" s="47">
        <f t="shared" si="55"/>
        <v>19.434225345966205</v>
      </c>
      <c r="BE15" s="47">
        <f>H15*(100/$Q15)</f>
        <v>2.9975668914086689E-2</v>
      </c>
      <c r="BF15" s="47">
        <f t="shared" si="56"/>
        <v>11.730478435045924</v>
      </c>
      <c r="BG15" s="47">
        <f t="shared" si="57"/>
        <v>2.9975668914086689E-2</v>
      </c>
      <c r="BH15" s="47">
        <f t="shared" si="58"/>
        <v>8.3532197373921573</v>
      </c>
      <c r="BI15" s="47">
        <f t="shared" si="59"/>
        <v>2.7977290986480909</v>
      </c>
      <c r="BJ15" s="47">
        <f t="shared" si="60"/>
        <v>2.827704767562178</v>
      </c>
      <c r="BK15" s="47">
        <f t="shared" si="61"/>
        <v>2.7377777608199181</v>
      </c>
      <c r="BL15" s="47">
        <f t="shared" si="62"/>
        <v>0.47961070262538702</v>
      </c>
      <c r="BM15" s="47">
        <f t="shared" si="63"/>
        <v>7.2852560487298659</v>
      </c>
      <c r="BN15" s="47">
        <f t="shared" si="2"/>
        <v>100</v>
      </c>
      <c r="BQ15" s="46">
        <f t="shared" si="3"/>
        <v>45.964004741890292</v>
      </c>
      <c r="BR15" s="46">
        <f t="shared" si="4"/>
        <v>1.8105399288716457</v>
      </c>
      <c r="BS15" s="46">
        <f t="shared" si="5"/>
        <v>20.961310486043757</v>
      </c>
      <c r="BT15" s="46">
        <f t="shared" si="6"/>
        <v>3.2331070158422244E-2</v>
      </c>
      <c r="BU15" s="46">
        <f t="shared" si="7"/>
        <v>12.652225455329239</v>
      </c>
      <c r="BV15" s="46">
        <f t="shared" si="8"/>
        <v>3.2331070158422244E-2</v>
      </c>
      <c r="BW15" s="46">
        <f t="shared" si="9"/>
        <v>9.0095915508136653</v>
      </c>
      <c r="BX15" s="46">
        <f t="shared" si="10"/>
        <v>3.0175665481194094</v>
      </c>
      <c r="BY15" s="46">
        <f t="shared" si="11"/>
        <v>3.0498976182778321</v>
      </c>
      <c r="BZ15" s="46">
        <f t="shared" si="12"/>
        <v>2.9529044078025652</v>
      </c>
      <c r="CA15" s="46">
        <f t="shared" si="13"/>
        <v>0.5172971225347559</v>
      </c>
      <c r="CB15" s="47">
        <f t="shared" si="14"/>
        <v>7.2852560487298659</v>
      </c>
      <c r="CC15" s="47">
        <f t="shared" si="15"/>
        <v>100.00000000000001</v>
      </c>
      <c r="CD15" s="46">
        <f t="shared" si="64"/>
        <v>37.599197834512751</v>
      </c>
      <c r="CE15" s="46">
        <f t="shared" si="65"/>
        <v>120.54896762203217</v>
      </c>
      <c r="CF15" s="46">
        <f t="shared" si="66"/>
        <v>262.09423619582901</v>
      </c>
      <c r="CG15" s="46">
        <f t="shared" si="67"/>
        <v>49.722404479949454</v>
      </c>
      <c r="CH15" s="46">
        <f t="shared" si="68"/>
        <v>67.806547251760421</v>
      </c>
      <c r="CI15" s="46">
        <f t="shared" si="69"/>
        <v>12.202302299707044</v>
      </c>
      <c r="CJ15" s="46">
        <f t="shared" si="70"/>
        <v>113.2146433169637</v>
      </c>
      <c r="CK15" s="46">
        <f t="shared" si="71"/>
        <v>54.144570605064253</v>
      </c>
      <c r="CL15" s="46">
        <f t="shared" si="72"/>
        <v>51.987416397691177</v>
      </c>
      <c r="CM15" s="46">
        <f t="shared" si="73"/>
        <v>23.620838570735206</v>
      </c>
      <c r="CN15" s="46">
        <f t="shared" si="74"/>
        <v>96.42479306957658</v>
      </c>
      <c r="CO15" s="46">
        <f t="shared" si="75"/>
        <v>4.5156428074343102</v>
      </c>
      <c r="CP15" s="46">
        <f t="shared" si="76"/>
        <v>0.41776886482791942</v>
      </c>
      <c r="CQ15" s="46">
        <f t="shared" si="77"/>
        <v>2.1140111232256165</v>
      </c>
      <c r="CR15" s="46">
        <f t="shared" si="78"/>
        <v>219.77806116119376</v>
      </c>
      <c r="CS15" s="46">
        <f t="shared" si="79"/>
        <v>4.3214989287707333</v>
      </c>
      <c r="CT15" s="46">
        <f t="shared" si="80"/>
        <v>12.590590057034197</v>
      </c>
      <c r="CU15" s="46">
        <f t="shared" si="81"/>
        <v>1.9371244782210242</v>
      </c>
      <c r="CV15" s="46">
        <f t="shared" si="82"/>
        <v>10.048743349346255</v>
      </c>
      <c r="CW15" s="46">
        <f t="shared" si="83"/>
        <v>3.0919210305680784</v>
      </c>
      <c r="CX15" s="46">
        <f t="shared" si="84"/>
        <v>1.1299892789622639</v>
      </c>
      <c r="CY15" s="46">
        <f t="shared" si="85"/>
        <v>3.9655684845541748</v>
      </c>
      <c r="CZ15" s="46">
        <f t="shared" si="86"/>
        <v>0.67447021550531572</v>
      </c>
      <c r="DA15" s="46">
        <f t="shared" si="87"/>
        <v>4.5372143495080399</v>
      </c>
      <c r="DB15" s="46">
        <f t="shared" si="88"/>
        <v>1.0052338606358544</v>
      </c>
      <c r="DC15" s="46">
        <f t="shared" si="89"/>
        <v>2.9624917781256936</v>
      </c>
      <c r="DD15" s="46">
        <f t="shared" si="90"/>
        <v>0.37462578068045788</v>
      </c>
      <c r="DE15" s="46">
        <f t="shared" si="91"/>
        <v>2.4627510534175974</v>
      </c>
      <c r="DF15" s="46">
        <f t="shared" si="92"/>
        <v>0.36779479235710982</v>
      </c>
      <c r="DG15" s="46">
        <f t="shared" si="93"/>
        <v>2.8977771519045019</v>
      </c>
      <c r="DH15" s="46">
        <f>AV15*(100/(SUM($BB15:$BL15)))</f>
        <v>0.28762056098307709</v>
      </c>
      <c r="DI15" s="46">
        <f t="shared" si="94"/>
        <v>3.4298751897231936</v>
      </c>
      <c r="DJ15" s="46">
        <f t="shared" si="95"/>
        <v>0.33399937644159827</v>
      </c>
      <c r="DK15" s="46">
        <f t="shared" si="96"/>
        <v>0.38864728302838292</v>
      </c>
    </row>
    <row r="16" spans="1:115" s="45" customFormat="1">
      <c r="A16" s="62" t="s">
        <v>5</v>
      </c>
      <c r="B16" s="61" t="s">
        <v>199</v>
      </c>
      <c r="C16" s="61" t="s">
        <v>98</v>
      </c>
      <c r="D16" s="61" t="s">
        <v>23</v>
      </c>
      <c r="E16" s="47">
        <v>49.49</v>
      </c>
      <c r="F16" s="47">
        <v>1.45</v>
      </c>
      <c r="G16" s="47">
        <v>15.73</v>
      </c>
      <c r="H16" s="47">
        <v>0.04</v>
      </c>
      <c r="I16" s="47">
        <v>10.23</v>
      </c>
      <c r="J16" s="47">
        <v>0.14000000000000001</v>
      </c>
      <c r="K16" s="47">
        <v>6.35</v>
      </c>
      <c r="L16" s="47">
        <v>7</v>
      </c>
      <c r="M16" s="47">
        <v>3.79</v>
      </c>
      <c r="N16" s="47">
        <v>0.28999999999999998</v>
      </c>
      <c r="O16" s="47">
        <v>0.23</v>
      </c>
      <c r="P16" s="47">
        <v>4.4609181948235426</v>
      </c>
      <c r="Q16" s="47">
        <f t="shared" si="0"/>
        <v>99.200918194823572</v>
      </c>
      <c r="R16" s="46">
        <v>41.013333333333328</v>
      </c>
      <c r="S16" s="46">
        <v>265.53333333333336</v>
      </c>
      <c r="T16" s="46">
        <v>317.13333333333333</v>
      </c>
      <c r="U16" s="46">
        <v>38.086666666666666</v>
      </c>
      <c r="V16" s="46">
        <v>39.4</v>
      </c>
      <c r="W16" s="46">
        <v>83.033333333333331</v>
      </c>
      <c r="X16" s="46">
        <v>89.633333333333326</v>
      </c>
      <c r="Y16" s="46">
        <v>3.4033333333333329</v>
      </c>
      <c r="Z16" s="46">
        <v>125.06666666666666</v>
      </c>
      <c r="AA16" s="46">
        <v>26.016666666666666</v>
      </c>
      <c r="AB16" s="46">
        <v>85.733333333333334</v>
      </c>
      <c r="AC16" s="46">
        <v>3.2099999999999995</v>
      </c>
      <c r="AD16" s="46">
        <v>0.38833333333333336</v>
      </c>
      <c r="AE16" s="46">
        <v>0.27033333333333337</v>
      </c>
      <c r="AF16" s="46">
        <v>81.499999999999986</v>
      </c>
      <c r="AG16" s="46">
        <v>3.58</v>
      </c>
      <c r="AH16" s="46">
        <v>11.553333333333333</v>
      </c>
      <c r="AI16" s="46">
        <v>1.9603333333333335</v>
      </c>
      <c r="AJ16" s="46">
        <v>10.366666666666665</v>
      </c>
      <c r="AK16" s="46">
        <v>3.5166666666666671</v>
      </c>
      <c r="AL16" s="46">
        <v>1.2913333333333334</v>
      </c>
      <c r="AM16" s="46">
        <v>4.3233333333333333</v>
      </c>
      <c r="AN16" s="46">
        <v>0.70633333333333326</v>
      </c>
      <c r="AO16" s="46">
        <v>4.9033333333333333</v>
      </c>
      <c r="AP16" s="46">
        <v>1.0109999999999999</v>
      </c>
      <c r="AQ16" s="46">
        <v>3.0100000000000002</v>
      </c>
      <c r="AR16" s="46">
        <v>0.40466666666666667</v>
      </c>
      <c r="AS16" s="46">
        <v>2.7133333333333334</v>
      </c>
      <c r="AT16" s="46">
        <v>0.38933333333333336</v>
      </c>
      <c r="AU16" s="46">
        <v>2.3643333333333332</v>
      </c>
      <c r="AV16" s="46" t="s">
        <v>105</v>
      </c>
      <c r="AW16" s="46">
        <v>2.8109999999999999</v>
      </c>
      <c r="AX16" s="46">
        <v>0.217</v>
      </c>
      <c r="AY16" s="46">
        <v>0.15133333333333332</v>
      </c>
      <c r="AZ16" s="47"/>
      <c r="BB16" s="47">
        <f t="shared" si="53"/>
        <v>49.888651134060225</v>
      </c>
      <c r="BC16" s="47">
        <f t="shared" si="54"/>
        <v>1.4616800190823867</v>
      </c>
      <c r="BD16" s="47">
        <f t="shared" si="55"/>
        <v>15.856708069079961</v>
      </c>
      <c r="BE16" s="47">
        <f>H16*(100/$Q16)</f>
        <v>4.0322207422962393E-2</v>
      </c>
      <c r="BF16" s="47">
        <f t="shared" si="56"/>
        <v>10.312404548422633</v>
      </c>
      <c r="BG16" s="47">
        <f t="shared" si="57"/>
        <v>0.14112772598036838</v>
      </c>
      <c r="BH16" s="47">
        <f t="shared" si="58"/>
        <v>6.4011504283952796</v>
      </c>
      <c r="BI16" s="47">
        <f t="shared" si="59"/>
        <v>7.0563862990184187</v>
      </c>
      <c r="BJ16" s="47">
        <f t="shared" si="60"/>
        <v>3.8205291533256869</v>
      </c>
      <c r="BK16" s="47">
        <f t="shared" si="61"/>
        <v>0.29233600381647734</v>
      </c>
      <c r="BL16" s="47">
        <f t="shared" si="62"/>
        <v>0.23185269268203376</v>
      </c>
      <c r="BM16" s="47">
        <f t="shared" si="63"/>
        <v>4.4968517187135459</v>
      </c>
      <c r="BN16" s="47">
        <f t="shared" si="2"/>
        <v>99.999999999999986</v>
      </c>
      <c r="BQ16" s="46">
        <f t="shared" si="3"/>
        <v>52.237703187671521</v>
      </c>
      <c r="BR16" s="46">
        <f t="shared" si="4"/>
        <v>1.5305045387375973</v>
      </c>
      <c r="BS16" s="46">
        <f t="shared" si="5"/>
        <v>16.603335444374075</v>
      </c>
      <c r="BT16" s="46">
        <f t="shared" si="6"/>
        <v>4.2220814861726824E-2</v>
      </c>
      <c r="BU16" s="46">
        <f t="shared" si="7"/>
        <v>10.797973400886637</v>
      </c>
      <c r="BV16" s="46">
        <f t="shared" si="8"/>
        <v>0.1477728520160439</v>
      </c>
      <c r="BW16" s="46">
        <f t="shared" si="9"/>
        <v>6.7025543592991337</v>
      </c>
      <c r="BX16" s="46">
        <f t="shared" si="10"/>
        <v>7.3886426008021946</v>
      </c>
      <c r="BY16" s="46">
        <f t="shared" si="11"/>
        <v>4.0004222081486169</v>
      </c>
      <c r="BZ16" s="46">
        <f t="shared" si="12"/>
        <v>0.30610090774751947</v>
      </c>
      <c r="CA16" s="46">
        <f t="shared" si="13"/>
        <v>0.24276968545492925</v>
      </c>
      <c r="CB16" s="47">
        <f t="shared" si="14"/>
        <v>4.4968517187135459</v>
      </c>
      <c r="CC16" s="47">
        <f t="shared" si="15"/>
        <v>99.999999999999986</v>
      </c>
      <c r="CD16" s="46">
        <f t="shared" si="64"/>
        <v>42.944483057811162</v>
      </c>
      <c r="CE16" s="46">
        <f t="shared" si="65"/>
        <v>278.03620939411883</v>
      </c>
      <c r="CF16" s="46">
        <f t="shared" si="66"/>
        <v>332.0658418498175</v>
      </c>
      <c r="CG16" s="46">
        <f t="shared" si="67"/>
        <v>39.880011656254098</v>
      </c>
      <c r="CH16" s="46">
        <f t="shared" si="68"/>
        <v>41.255184471986993</v>
      </c>
      <c r="CI16" s="46">
        <f t="shared" si="69"/>
        <v>86.943032588595273</v>
      </c>
      <c r="CJ16" s="46">
        <f t="shared" si="70"/>
        <v>93.85379953060324</v>
      </c>
      <c r="CK16" s="46">
        <f t="shared" si="71"/>
        <v>3.563582347368758</v>
      </c>
      <c r="CL16" s="46">
        <f t="shared" si="72"/>
        <v>130.95554326471677</v>
      </c>
      <c r="CM16" s="46">
        <f t="shared" si="73"/>
        <v>27.241684839581939</v>
      </c>
      <c r="CN16" s="46">
        <f t="shared" si="74"/>
        <v>89.770164519416724</v>
      </c>
      <c r="CO16" s="46">
        <f t="shared" si="75"/>
        <v>3.3611457399766054</v>
      </c>
      <c r="CP16" s="46">
        <f t="shared" si="76"/>
        <v>0.40661835795147933</v>
      </c>
      <c r="CQ16" s="46">
        <f t="shared" si="77"/>
        <v>0.28306222171557921</v>
      </c>
      <c r="CR16" s="46">
        <f t="shared" si="78"/>
        <v>85.337500874795424</v>
      </c>
      <c r="CS16" s="46">
        <f t="shared" si="79"/>
        <v>3.7485675230891742</v>
      </c>
      <c r="CT16" s="46">
        <f t="shared" si="80"/>
        <v>12.097332434848301</v>
      </c>
      <c r="CU16" s="46">
        <f t="shared" si="81"/>
        <v>2.0526373932297424</v>
      </c>
      <c r="CV16" s="46">
        <f t="shared" si="82"/>
        <v>10.854790499820604</v>
      </c>
      <c r="CW16" s="46">
        <f t="shared" si="83"/>
        <v>3.6822520827365728</v>
      </c>
      <c r="CX16" s="46">
        <f t="shared" si="84"/>
        <v>1.3521369259262068</v>
      </c>
      <c r="CY16" s="46">
        <f t="shared" si="85"/>
        <v>4.5269013756486576</v>
      </c>
      <c r="CZ16" s="46">
        <f t="shared" si="86"/>
        <v>0.73959167424822703</v>
      </c>
      <c r="DA16" s="46">
        <f t="shared" si="87"/>
        <v>5.1342111978251159</v>
      </c>
      <c r="DB16" s="46">
        <f t="shared" si="88"/>
        <v>1.058603845207585</v>
      </c>
      <c r="DC16" s="46">
        <f t="shared" si="89"/>
        <v>3.1517285599157581</v>
      </c>
      <c r="DD16" s="46">
        <f t="shared" si="90"/>
        <v>0.4237207609897819</v>
      </c>
      <c r="DE16" s="46">
        <f t="shared" si="91"/>
        <v>2.8410930761588338</v>
      </c>
      <c r="DF16" s="46">
        <f t="shared" si="92"/>
        <v>0.40766544385178355</v>
      </c>
      <c r="DG16" s="46">
        <f t="shared" si="93"/>
        <v>2.4756600969526543</v>
      </c>
      <c r="DH16" s="46"/>
      <c r="DI16" s="46">
        <f t="shared" si="94"/>
        <v>2.9433584657552143</v>
      </c>
      <c r="DJ16" s="46">
        <f t="shared" si="95"/>
        <v>0.22721764036601977</v>
      </c>
      <c r="DK16" s="46">
        <f t="shared" si="96"/>
        <v>0.15845899957937476</v>
      </c>
    </row>
    <row r="17" spans="1:115" s="45" customFormat="1">
      <c r="A17" s="62" t="s">
        <v>6</v>
      </c>
      <c r="B17" s="61" t="s">
        <v>199</v>
      </c>
      <c r="C17" s="61" t="s">
        <v>98</v>
      </c>
      <c r="D17" s="61" t="s">
        <v>25</v>
      </c>
      <c r="E17" s="47">
        <v>45.6</v>
      </c>
      <c r="F17" s="47">
        <v>1.45</v>
      </c>
      <c r="G17" s="47">
        <v>14.46</v>
      </c>
      <c r="H17" s="47">
        <v>0.02</v>
      </c>
      <c r="I17" s="47">
        <v>11.56</v>
      </c>
      <c r="J17" s="47">
        <v>0.21</v>
      </c>
      <c r="K17" s="47">
        <v>9.17</v>
      </c>
      <c r="L17" s="47">
        <v>6.57</v>
      </c>
      <c r="M17" s="47">
        <v>0.74</v>
      </c>
      <c r="N17" s="47">
        <v>1.52</v>
      </c>
      <c r="O17" s="47">
        <v>0.1</v>
      </c>
      <c r="P17" s="47">
        <v>8.5108781422614896</v>
      </c>
      <c r="Q17" s="47">
        <f t="shared" si="0"/>
        <v>99.910878142261467</v>
      </c>
      <c r="R17" s="46">
        <v>45.129999999999995</v>
      </c>
      <c r="S17" s="46">
        <v>286</v>
      </c>
      <c r="T17" s="46">
        <v>120.36666666666667</v>
      </c>
      <c r="U17" s="46">
        <v>48.699999999999996</v>
      </c>
      <c r="V17" s="46">
        <v>42.9</v>
      </c>
      <c r="W17" s="46">
        <v>29.7</v>
      </c>
      <c r="X17" s="46">
        <v>83.3</v>
      </c>
      <c r="Y17" s="46">
        <v>34.160000000000004</v>
      </c>
      <c r="Z17" s="46">
        <v>54.800000000000004</v>
      </c>
      <c r="AA17" s="46">
        <v>23.33</v>
      </c>
      <c r="AB17" s="46">
        <v>76.633333333333326</v>
      </c>
      <c r="AC17" s="46">
        <v>4.6500000000000004</v>
      </c>
      <c r="AD17" s="46">
        <v>0.52366666666666661</v>
      </c>
      <c r="AE17" s="46">
        <v>1.27</v>
      </c>
      <c r="AF17" s="46">
        <v>117.3</v>
      </c>
      <c r="AG17" s="46">
        <v>4.6533333333333333</v>
      </c>
      <c r="AH17" s="46">
        <v>12.423333333333332</v>
      </c>
      <c r="AI17" s="46">
        <v>1.8206666666666667</v>
      </c>
      <c r="AJ17" s="46">
        <v>9.5666666666666682</v>
      </c>
      <c r="AK17" s="46">
        <v>3.186666666666667</v>
      </c>
      <c r="AL17" s="46">
        <v>1.2073333333333334</v>
      </c>
      <c r="AM17" s="46">
        <v>3.97</v>
      </c>
      <c r="AN17" s="46">
        <v>0.66033333333333333</v>
      </c>
      <c r="AO17" s="46">
        <v>4.6566666666666663</v>
      </c>
      <c r="AP17" s="46">
        <v>0.94700000000000006</v>
      </c>
      <c r="AQ17" s="46">
        <v>2.7733333333333334</v>
      </c>
      <c r="AR17" s="46">
        <v>0.39466666666666672</v>
      </c>
      <c r="AS17" s="46">
        <v>2.4966666666666666</v>
      </c>
      <c r="AT17" s="46">
        <v>0.3666666666666667</v>
      </c>
      <c r="AU17" s="46">
        <v>2.3266666666666667</v>
      </c>
      <c r="AV17" s="46">
        <v>0.3136666666666667</v>
      </c>
      <c r="AW17" s="46">
        <v>4.1333333333333337</v>
      </c>
      <c r="AX17" s="46">
        <v>0.32966666666666666</v>
      </c>
      <c r="AY17" s="46">
        <v>0.254</v>
      </c>
      <c r="AZ17" s="47"/>
      <c r="BB17" s="47">
        <f t="shared" si="53"/>
        <v>45.640675818173577</v>
      </c>
      <c r="BC17" s="47">
        <f t="shared" si="54"/>
        <v>1.4512934196568352</v>
      </c>
      <c r="BD17" s="47">
        <f t="shared" si="55"/>
        <v>14.472898516026095</v>
      </c>
      <c r="BE17" s="47">
        <f>H17*(100/$Q17)</f>
        <v>2.0017840271128764E-2</v>
      </c>
      <c r="BF17" s="47">
        <f t="shared" si="56"/>
        <v>11.570311676712425</v>
      </c>
      <c r="BG17" s="47">
        <f t="shared" si="57"/>
        <v>0.21018732284685199</v>
      </c>
      <c r="BH17" s="47">
        <f t="shared" si="58"/>
        <v>9.1781797643125369</v>
      </c>
      <c r="BI17" s="47">
        <f t="shared" si="59"/>
        <v>6.5758605290657988</v>
      </c>
      <c r="BJ17" s="47">
        <f t="shared" si="60"/>
        <v>0.74066009003176414</v>
      </c>
      <c r="BK17" s="47">
        <f t="shared" si="61"/>
        <v>1.521355860605786</v>
      </c>
      <c r="BL17" s="47">
        <f t="shared" si="62"/>
        <v>0.10008920135564381</v>
      </c>
      <c r="BM17" s="47">
        <f t="shared" si="63"/>
        <v>8.5184699609415802</v>
      </c>
      <c r="BN17" s="47">
        <f t="shared" si="2"/>
        <v>100</v>
      </c>
      <c r="BQ17" s="46">
        <f t="shared" si="3"/>
        <v>49.890590809628016</v>
      </c>
      <c r="BR17" s="46">
        <f t="shared" si="4"/>
        <v>1.5864332603938733</v>
      </c>
      <c r="BS17" s="46">
        <f t="shared" si="5"/>
        <v>15.820568927789939</v>
      </c>
      <c r="BT17" s="46">
        <f t="shared" si="6"/>
        <v>2.1881838074398256E-2</v>
      </c>
      <c r="BU17" s="46">
        <f t="shared" si="7"/>
        <v>12.647702407002191</v>
      </c>
      <c r="BV17" s="46">
        <f t="shared" si="8"/>
        <v>0.22975929978118165</v>
      </c>
      <c r="BW17" s="46">
        <f t="shared" si="9"/>
        <v>10.0328227571116</v>
      </c>
      <c r="BX17" s="46">
        <f t="shared" si="10"/>
        <v>7.1881838074398265</v>
      </c>
      <c r="BY17" s="46">
        <f t="shared" si="11"/>
        <v>0.80962800875273533</v>
      </c>
      <c r="BZ17" s="46">
        <f t="shared" si="12"/>
        <v>1.6630196936542674</v>
      </c>
      <c r="CA17" s="46">
        <f t="shared" si="13"/>
        <v>0.10940919037199127</v>
      </c>
      <c r="CB17" s="47">
        <f t="shared" si="14"/>
        <v>8.5184699609415802</v>
      </c>
      <c r="CC17" s="47">
        <f t="shared" si="15"/>
        <v>100.00000000000001</v>
      </c>
      <c r="CD17" s="46">
        <f t="shared" si="64"/>
        <v>49.332362478777469</v>
      </c>
      <c r="CE17" s="46">
        <f t="shared" si="65"/>
        <v>312.6314130053259</v>
      </c>
      <c r="CF17" s="46">
        <f t="shared" si="66"/>
        <v>131.57482894664707</v>
      </c>
      <c r="CG17" s="46">
        <f t="shared" si="67"/>
        <v>53.234789557200592</v>
      </c>
      <c r="CH17" s="46">
        <f t="shared" si="68"/>
        <v>46.894711950798879</v>
      </c>
      <c r="CI17" s="46">
        <f t="shared" si="69"/>
        <v>32.46556981209153</v>
      </c>
      <c r="CJ17" s="46">
        <f t="shared" si="70"/>
        <v>91.056631829872885</v>
      </c>
      <c r="CK17" s="46">
        <f t="shared" si="71"/>
        <v>37.340870868048718</v>
      </c>
      <c r="CL17" s="46">
        <f t="shared" si="72"/>
        <v>59.902802212209302</v>
      </c>
      <c r="CM17" s="46">
        <f t="shared" si="73"/>
        <v>25.502415613336545</v>
      </c>
      <c r="CN17" s="46">
        <f t="shared" si="74"/>
        <v>83.769186305273209</v>
      </c>
      <c r="CO17" s="46">
        <f t="shared" si="75"/>
        <v>5.0829932534082705</v>
      </c>
      <c r="CP17" s="46">
        <f t="shared" si="76"/>
        <v>0.57242884595730414</v>
      </c>
      <c r="CQ17" s="46">
        <f t="shared" si="77"/>
        <v>1.3882583724362374</v>
      </c>
      <c r="CR17" s="46">
        <f t="shared" si="78"/>
        <v>128.22260400533122</v>
      </c>
      <c r="CS17" s="46">
        <f t="shared" si="79"/>
        <v>5.0866369761705705</v>
      </c>
      <c r="CT17" s="46">
        <f t="shared" si="80"/>
        <v>13.580154735091485</v>
      </c>
      <c r="CU17" s="46">
        <f t="shared" si="81"/>
        <v>1.9902013727681702</v>
      </c>
      <c r="CV17" s="46">
        <f t="shared" si="82"/>
        <v>10.457484327800529</v>
      </c>
      <c r="CW17" s="46">
        <f t="shared" si="83"/>
        <v>3.4833989607586431</v>
      </c>
      <c r="CX17" s="46">
        <f t="shared" si="84"/>
        <v>1.3197563845050004</v>
      </c>
      <c r="CY17" s="46">
        <f t="shared" si="85"/>
        <v>4.3396738098991046</v>
      </c>
      <c r="CZ17" s="46">
        <f t="shared" si="86"/>
        <v>0.72182147921159745</v>
      </c>
      <c r="DA17" s="46">
        <f t="shared" si="87"/>
        <v>5.0902806989328697</v>
      </c>
      <c r="DB17" s="46">
        <f t="shared" si="88"/>
        <v>1.0351816367693834</v>
      </c>
      <c r="DC17" s="46">
        <f t="shared" si="89"/>
        <v>3.031577338233463</v>
      </c>
      <c r="DD17" s="46">
        <f t="shared" si="90"/>
        <v>0.43141677505630055</v>
      </c>
      <c r="DE17" s="46">
        <f t="shared" si="91"/>
        <v>2.7291483489625765</v>
      </c>
      <c r="DF17" s="46">
        <f t="shared" si="92"/>
        <v>0.40080950385298192</v>
      </c>
      <c r="DG17" s="46">
        <f t="shared" si="93"/>
        <v>2.5433184880852853</v>
      </c>
      <c r="DH17" s="46">
        <f t="shared" ref="DH17:DH38" si="97">AV17*(100/(SUM($BB17:$BL17)))</f>
        <v>0.34287431193241458</v>
      </c>
      <c r="DI17" s="46">
        <f t="shared" si="94"/>
        <v>4.5182162252517966</v>
      </c>
      <c r="DJ17" s="46">
        <f t="shared" si="95"/>
        <v>0.36036418119145375</v>
      </c>
      <c r="DK17" s="46">
        <f t="shared" si="96"/>
        <v>0.27765167448724748</v>
      </c>
    </row>
    <row r="18" spans="1:115" s="45" customFormat="1">
      <c r="A18" s="62" t="s">
        <v>7</v>
      </c>
      <c r="B18" s="61" t="s">
        <v>199</v>
      </c>
      <c r="C18" s="61" t="s">
        <v>98</v>
      </c>
      <c r="D18" s="61" t="s">
        <v>23</v>
      </c>
      <c r="E18" s="47">
        <v>53.48</v>
      </c>
      <c r="F18" s="47">
        <v>1.64</v>
      </c>
      <c r="G18" s="47">
        <v>18.010000000000002</v>
      </c>
      <c r="H18" s="47" t="s">
        <v>105</v>
      </c>
      <c r="I18" s="47">
        <v>10.61</v>
      </c>
      <c r="J18" s="47">
        <v>0.1</v>
      </c>
      <c r="K18" s="47">
        <v>3.94</v>
      </c>
      <c r="L18" s="47">
        <v>1.03</v>
      </c>
      <c r="M18" s="47">
        <v>6.45</v>
      </c>
      <c r="N18" s="47">
        <v>0.38</v>
      </c>
      <c r="O18" s="47">
        <v>0.72</v>
      </c>
      <c r="P18" s="47">
        <v>3.1108597285071733</v>
      </c>
      <c r="Q18" s="47">
        <f t="shared" si="0"/>
        <v>99.470859728507165</v>
      </c>
      <c r="R18" s="46">
        <v>16.814999999999998</v>
      </c>
      <c r="S18" s="46">
        <v>53.5</v>
      </c>
      <c r="T18" s="46">
        <v>8.3000000000000007</v>
      </c>
      <c r="U18" s="46">
        <v>14.91</v>
      </c>
      <c r="V18" s="46">
        <v>6.4550000000000001</v>
      </c>
      <c r="W18" s="46">
        <v>22.814999999999998</v>
      </c>
      <c r="X18" s="46">
        <v>128.55000000000001</v>
      </c>
      <c r="Y18" s="46">
        <v>10.234999999999999</v>
      </c>
      <c r="Z18" s="46">
        <v>88.9</v>
      </c>
      <c r="AA18" s="46">
        <v>62.66</v>
      </c>
      <c r="AB18" s="46">
        <v>622.90000000000009</v>
      </c>
      <c r="AC18" s="46">
        <v>109.5</v>
      </c>
      <c r="AD18" s="46">
        <v>0.63500000000000001</v>
      </c>
      <c r="AE18" s="46">
        <v>0.23099999999999998</v>
      </c>
      <c r="AF18" s="46">
        <v>87.3</v>
      </c>
      <c r="AG18" s="46">
        <v>83.5</v>
      </c>
      <c r="AH18" s="46">
        <v>174.14999999999998</v>
      </c>
      <c r="AI18" s="46">
        <v>20.824999999999999</v>
      </c>
      <c r="AJ18" s="46">
        <v>82.45</v>
      </c>
      <c r="AK18" s="46">
        <v>17.200000000000003</v>
      </c>
      <c r="AL18" s="46">
        <v>4.7799999999999994</v>
      </c>
      <c r="AM18" s="46">
        <v>14.885000000000002</v>
      </c>
      <c r="AN18" s="46">
        <v>2.02</v>
      </c>
      <c r="AO18" s="46">
        <v>12.51</v>
      </c>
      <c r="AP18" s="46">
        <v>2.54</v>
      </c>
      <c r="AQ18" s="46">
        <v>6.98</v>
      </c>
      <c r="AR18" s="46">
        <v>0.875</v>
      </c>
      <c r="AS18" s="46">
        <v>5.665</v>
      </c>
      <c r="AT18" s="46">
        <v>0.85199999999999998</v>
      </c>
      <c r="AU18" s="46">
        <v>14.8</v>
      </c>
      <c r="AV18" s="46">
        <v>5.98</v>
      </c>
      <c r="AW18" s="46">
        <v>5.3100000000000005</v>
      </c>
      <c r="AX18" s="46">
        <v>8.9149999999999991</v>
      </c>
      <c r="AY18" s="46">
        <v>3.0649999999999999</v>
      </c>
      <c r="AZ18" s="47"/>
      <c r="BB18" s="47">
        <f t="shared" si="53"/>
        <v>53.764489566056568</v>
      </c>
      <c r="BC18" s="47">
        <f t="shared" si="54"/>
        <v>1.6487240629830362</v>
      </c>
      <c r="BD18" s="47">
        <f t="shared" si="55"/>
        <v>18.105805106295417</v>
      </c>
      <c r="BE18" s="47"/>
      <c r="BF18" s="47">
        <f t="shared" si="56"/>
        <v>10.666440431859765</v>
      </c>
      <c r="BG18" s="47">
        <f t="shared" si="57"/>
        <v>0.10053195505994124</v>
      </c>
      <c r="BH18" s="47">
        <f t="shared" si="58"/>
        <v>3.9609590293616845</v>
      </c>
      <c r="BI18" s="47">
        <f t="shared" si="59"/>
        <v>1.0354791371173948</v>
      </c>
      <c r="BJ18" s="47">
        <f t="shared" si="60"/>
        <v>6.4843111013662096</v>
      </c>
      <c r="BK18" s="47">
        <f t="shared" si="61"/>
        <v>0.38202142922777671</v>
      </c>
      <c r="BL18" s="47">
        <f t="shared" si="62"/>
        <v>0.72383007643157682</v>
      </c>
      <c r="BM18" s="47">
        <f t="shared" si="63"/>
        <v>3.1274081042406414</v>
      </c>
      <c r="BN18" s="47">
        <f t="shared" si="2"/>
        <v>100.00000000000001</v>
      </c>
      <c r="BQ18" s="46">
        <f t="shared" si="3"/>
        <v>55.500207555002078</v>
      </c>
      <c r="BR18" s="46">
        <f t="shared" si="4"/>
        <v>1.7019510170195102</v>
      </c>
      <c r="BS18" s="46">
        <f t="shared" si="5"/>
        <v>18.69032793690328</v>
      </c>
      <c r="BT18" s="46">
        <f t="shared" si="6"/>
        <v>0</v>
      </c>
      <c r="BU18" s="46">
        <f t="shared" si="7"/>
        <v>11.01079286010793</v>
      </c>
      <c r="BV18" s="46">
        <f t="shared" si="8"/>
        <v>0.10377750103777503</v>
      </c>
      <c r="BW18" s="46">
        <f t="shared" si="9"/>
        <v>4.0888335408883352</v>
      </c>
      <c r="BX18" s="46">
        <f t="shared" si="10"/>
        <v>1.0689082606890827</v>
      </c>
      <c r="BY18" s="46">
        <f t="shared" si="11"/>
        <v>6.6936488169364887</v>
      </c>
      <c r="BZ18" s="46">
        <f t="shared" si="12"/>
        <v>0.3943545039435451</v>
      </c>
      <c r="CA18" s="46">
        <f t="shared" si="13"/>
        <v>0.74719800747198006</v>
      </c>
      <c r="CB18" s="47">
        <f t="shared" si="14"/>
        <v>3.1274081042406414</v>
      </c>
      <c r="CC18" s="47">
        <f t="shared" si="15"/>
        <v>99.999999999999986</v>
      </c>
      <c r="CD18" s="46">
        <f t="shared" si="64"/>
        <v>17.357850833694975</v>
      </c>
      <c r="CE18" s="46">
        <f t="shared" si="65"/>
        <v>55.22717928056386</v>
      </c>
      <c r="CF18" s="46">
        <f t="shared" si="66"/>
        <v>8.5679549164239255</v>
      </c>
      <c r="CG18" s="46">
        <f t="shared" si="67"/>
        <v>15.391350337816956</v>
      </c>
      <c r="CH18" s="46">
        <f t="shared" si="68"/>
        <v>6.6633914440381252</v>
      </c>
      <c r="CI18" s="46">
        <f t="shared" si="69"/>
        <v>23.55155318291709</v>
      </c>
      <c r="CJ18" s="46">
        <f t="shared" si="70"/>
        <v>132.70007283208383</v>
      </c>
      <c r="CK18" s="46">
        <f t="shared" si="71"/>
        <v>10.565423924048057</v>
      </c>
      <c r="CL18" s="46">
        <f t="shared" si="72"/>
        <v>91.770023140974345</v>
      </c>
      <c r="CM18" s="46">
        <f t="shared" si="73"/>
        <v>64.682898200376286</v>
      </c>
      <c r="CN18" s="46">
        <f t="shared" si="74"/>
        <v>643.00953222174269</v>
      </c>
      <c r="CO18" s="46">
        <f t="shared" si="75"/>
        <v>113.03506787330359</v>
      </c>
      <c r="CP18" s="46">
        <f t="shared" si="76"/>
        <v>0.65550016529267385</v>
      </c>
      <c r="CQ18" s="46">
        <f t="shared" si="77"/>
        <v>0.23845754044505141</v>
      </c>
      <c r="CR18" s="46">
        <f t="shared" si="78"/>
        <v>90.118369181181762</v>
      </c>
      <c r="CS18" s="46">
        <f t="shared" si="79"/>
        <v>86.195691026674425</v>
      </c>
      <c r="CT18" s="46">
        <f t="shared" si="80"/>
        <v>179.77221068617186</v>
      </c>
      <c r="CU18" s="46">
        <f t="shared" si="81"/>
        <v>21.497308570425091</v>
      </c>
      <c r="CV18" s="46">
        <f t="shared" si="82"/>
        <v>85.111793115560559</v>
      </c>
      <c r="CW18" s="46">
        <f t="shared" si="83"/>
        <v>17.755280067770066</v>
      </c>
      <c r="CX18" s="46">
        <f t="shared" si="84"/>
        <v>4.9343162048802842</v>
      </c>
      <c r="CY18" s="46">
        <f t="shared" si="85"/>
        <v>15.365543244695198</v>
      </c>
      <c r="CZ18" s="46">
        <f t="shared" si="86"/>
        <v>2.0852131242381122</v>
      </c>
      <c r="DA18" s="46">
        <f t="shared" si="87"/>
        <v>12.913869398128108</v>
      </c>
      <c r="DB18" s="46">
        <f t="shared" si="88"/>
        <v>2.6220006611706954</v>
      </c>
      <c r="DC18" s="46">
        <f t="shared" si="89"/>
        <v>7.2053403995950607</v>
      </c>
      <c r="DD18" s="46">
        <f t="shared" si="90"/>
        <v>0.90324825926155838</v>
      </c>
      <c r="DE18" s="46">
        <f t="shared" si="91"/>
        <v>5.8478873013905464</v>
      </c>
      <c r="DF18" s="46">
        <f t="shared" si="92"/>
        <v>0.87950573358954032</v>
      </c>
      <c r="DG18" s="46">
        <f t="shared" si="93"/>
        <v>15.277799128081217</v>
      </c>
      <c r="DH18" s="46">
        <f t="shared" si="97"/>
        <v>6.173056674724708</v>
      </c>
      <c r="DI18" s="46">
        <f t="shared" si="94"/>
        <v>5.4814265790615719</v>
      </c>
      <c r="DJ18" s="46">
        <f t="shared" si="95"/>
        <v>9.2028094072191919</v>
      </c>
      <c r="DK18" s="46">
        <f t="shared" si="96"/>
        <v>3.1639496167276304</v>
      </c>
    </row>
    <row r="19" spans="1:115" s="45" customFormat="1">
      <c r="A19" s="62" t="s">
        <v>8</v>
      </c>
      <c r="B19" s="61" t="s">
        <v>199</v>
      </c>
      <c r="C19" s="61" t="s">
        <v>98</v>
      </c>
      <c r="D19" s="61" t="s">
        <v>23</v>
      </c>
      <c r="E19" s="47">
        <v>47.79</v>
      </c>
      <c r="F19" s="47">
        <v>1.33</v>
      </c>
      <c r="G19" s="47">
        <v>15.66</v>
      </c>
      <c r="H19" s="47">
        <v>0.04</v>
      </c>
      <c r="I19" s="47">
        <v>9.24</v>
      </c>
      <c r="J19" s="47">
        <v>0.14000000000000001</v>
      </c>
      <c r="K19" s="47">
        <v>8.14</v>
      </c>
      <c r="L19" s="47">
        <v>10.81</v>
      </c>
      <c r="M19" s="47">
        <v>3.57</v>
      </c>
      <c r="N19" s="47">
        <v>0.09</v>
      </c>
      <c r="O19" s="47">
        <v>0.12</v>
      </c>
      <c r="P19" s="47">
        <v>2.808678500986094</v>
      </c>
      <c r="Q19" s="47">
        <f t="shared" si="0"/>
        <v>99.738678500986097</v>
      </c>
      <c r="R19" s="46">
        <v>37.984999999999999</v>
      </c>
      <c r="S19" s="46">
        <v>218.3</v>
      </c>
      <c r="T19" s="46">
        <v>314.39999999999998</v>
      </c>
      <c r="U19" s="46">
        <v>39.325000000000003</v>
      </c>
      <c r="V19" s="46">
        <v>103</v>
      </c>
      <c r="W19" s="46">
        <v>84.050000000000011</v>
      </c>
      <c r="X19" s="46">
        <v>56.900000000000006</v>
      </c>
      <c r="Y19" s="46">
        <v>1.115</v>
      </c>
      <c r="Z19" s="46">
        <v>154.55000000000001</v>
      </c>
      <c r="AA19" s="46">
        <v>23.155000000000001</v>
      </c>
      <c r="AB19" s="46">
        <v>83.5</v>
      </c>
      <c r="AC19" s="46">
        <v>6.2649999999999997</v>
      </c>
      <c r="AD19" s="46">
        <v>0.4</v>
      </c>
      <c r="AE19" s="46" t="s">
        <v>105</v>
      </c>
      <c r="AF19" s="46">
        <v>39.200000000000003</v>
      </c>
      <c r="AG19" s="46">
        <v>3.99</v>
      </c>
      <c r="AH19" s="46">
        <v>11.57</v>
      </c>
      <c r="AI19" s="46">
        <v>1.9195000000000002</v>
      </c>
      <c r="AJ19" s="46">
        <v>9.86</v>
      </c>
      <c r="AK19" s="46">
        <v>3.395</v>
      </c>
      <c r="AL19" s="46">
        <v>1.2</v>
      </c>
      <c r="AM19" s="46">
        <v>3.7549999999999999</v>
      </c>
      <c r="AN19" s="46">
        <v>0.66200000000000003</v>
      </c>
      <c r="AO19" s="46">
        <v>4.32</v>
      </c>
      <c r="AP19" s="46">
        <v>0.92600000000000005</v>
      </c>
      <c r="AQ19" s="46">
        <v>2.5549999999999997</v>
      </c>
      <c r="AR19" s="46">
        <v>0.34599999999999997</v>
      </c>
      <c r="AS19" s="46">
        <v>2.355</v>
      </c>
      <c r="AT19" s="46">
        <v>0.29649999999999999</v>
      </c>
      <c r="AU19" s="46">
        <v>2.2850000000000001</v>
      </c>
      <c r="AV19" s="46">
        <v>0.2185</v>
      </c>
      <c r="AW19" s="46">
        <v>3.0999999999999996</v>
      </c>
      <c r="AX19" s="46">
        <v>0.24199999999999999</v>
      </c>
      <c r="AY19" s="46">
        <v>6.6000000000000003E-2</v>
      </c>
      <c r="AZ19" s="47"/>
      <c r="BB19" s="47">
        <f t="shared" si="53"/>
        <v>47.915212752219801</v>
      </c>
      <c r="BC19" s="47">
        <f t="shared" si="54"/>
        <v>1.3334846821605428</v>
      </c>
      <c r="BD19" s="47">
        <f t="shared" si="55"/>
        <v>15.701030167394061</v>
      </c>
      <c r="BE19" s="47">
        <f>H19*(100/$Q19)</f>
        <v>4.0104802470993767E-2</v>
      </c>
      <c r="BF19" s="47">
        <f t="shared" si="56"/>
        <v>9.264209370799561</v>
      </c>
      <c r="BG19" s="47">
        <f t="shared" si="57"/>
        <v>0.1403668086484782</v>
      </c>
      <c r="BH19" s="47">
        <f t="shared" si="58"/>
        <v>8.1613273028472317</v>
      </c>
      <c r="BI19" s="47">
        <f t="shared" si="59"/>
        <v>10.838322867786067</v>
      </c>
      <c r="BJ19" s="47">
        <f t="shared" si="60"/>
        <v>3.5793536205361938</v>
      </c>
      <c r="BK19" s="47">
        <f t="shared" si="61"/>
        <v>9.0235805559735968E-2</v>
      </c>
      <c r="BL19" s="47">
        <f t="shared" si="62"/>
        <v>0.1203144074129813</v>
      </c>
      <c r="BM19" s="47">
        <f t="shared" si="63"/>
        <v>2.8160374121643543</v>
      </c>
      <c r="BN19" s="47">
        <f t="shared" si="2"/>
        <v>99.999999999999986</v>
      </c>
      <c r="BQ19" s="46">
        <f t="shared" si="3"/>
        <v>49.303621169916433</v>
      </c>
      <c r="BR19" s="46">
        <f t="shared" si="4"/>
        <v>1.3721242133498404</v>
      </c>
      <c r="BS19" s="46">
        <f t="shared" si="5"/>
        <v>16.15598885793872</v>
      </c>
      <c r="BT19" s="46">
        <f t="shared" si="6"/>
        <v>4.1266893634581657E-2</v>
      </c>
      <c r="BU19" s="46">
        <f t="shared" si="7"/>
        <v>9.5326524295883637</v>
      </c>
      <c r="BV19" s="46">
        <f t="shared" si="8"/>
        <v>0.14443412772103581</v>
      </c>
      <c r="BW19" s="46">
        <f t="shared" si="9"/>
        <v>8.3978128546373672</v>
      </c>
      <c r="BX19" s="46">
        <f t="shared" si="10"/>
        <v>11.152378004745694</v>
      </c>
      <c r="BY19" s="46">
        <f t="shared" si="11"/>
        <v>3.6830702568864133</v>
      </c>
      <c r="BZ19" s="46">
        <f t="shared" si="12"/>
        <v>9.2850510677808723E-2</v>
      </c>
      <c r="CA19" s="46">
        <f t="shared" si="13"/>
        <v>0.12380068090374498</v>
      </c>
      <c r="CB19" s="47">
        <f t="shared" si="14"/>
        <v>2.8160374121643543</v>
      </c>
      <c r="CC19" s="47">
        <f t="shared" si="15"/>
        <v>100.00000000000001</v>
      </c>
      <c r="CD19" s="46">
        <f t="shared" ref="CD19:CD44" si="98">R19*(100/(SUM($BB19:$BL19)))</f>
        <v>39.085667005673756</v>
      </c>
      <c r="CE19" s="46">
        <f t="shared" ref="CE19:CE44" si="99">S19*(100/(SUM($BB19:$BL19)))</f>
        <v>224.62553922176073</v>
      </c>
      <c r="CF19" s="46">
        <f t="shared" ref="CF19:CF44" si="100">T19*(100/(SUM($BB19:$BL19)))</f>
        <v>323.51016734457886</v>
      </c>
      <c r="CG19" s="46">
        <f t="shared" ref="CG19:CG44" si="101">U19*(100/(SUM($BB19:$BL19)))</f>
        <v>40.464495327053321</v>
      </c>
      <c r="CH19" s="46">
        <f t="shared" ref="CH19:CH44" si="102">V19*(100/(SUM($BB19:$BL19)))</f>
        <v>105.98456500156369</v>
      </c>
      <c r="CI19" s="46">
        <f t="shared" ref="CI19:CI44" si="103">W19*(100/(SUM($BB19:$BL19)))</f>
        <v>86.48546299399446</v>
      </c>
      <c r="CJ19" s="46">
        <f t="shared" ref="CJ19:CJ44" si="104">X19*(100/(SUM($BB19:$BL19)))</f>
        <v>58.548754840669652</v>
      </c>
      <c r="CK19" s="46">
        <f t="shared" ref="CK19:CK44" si="105">Y19*(100/(SUM($BB19:$BL19)))</f>
        <v>1.1473086405509079</v>
      </c>
      <c r="CL19" s="46">
        <f t="shared" ref="CL19:CL44" si="106">Z19*(100/(SUM($BB19:$BL19)))</f>
        <v>159.02829632030748</v>
      </c>
      <c r="CM19" s="46">
        <f t="shared" ref="CM19:CM44" si="107">AA19*(100/(SUM($BB19:$BL19)))</f>
        <v>23.825947598167062</v>
      </c>
      <c r="CN19" s="46">
        <f t="shared" ref="CN19:CN44" si="108">AB19*(100/(SUM($BB19:$BL19)))</f>
        <v>85.919525996413284</v>
      </c>
      <c r="CO19" s="46">
        <f t="shared" ref="CO19:CO44" si="109">AC19*(100/(SUM($BB19:$BL19)))</f>
        <v>6.4465368906290923</v>
      </c>
      <c r="CP19" s="46">
        <f t="shared" ref="CP19:CP44" si="110">AD19*(100/(SUM($BB19:$BL19)))</f>
        <v>0.411590543695393</v>
      </c>
      <c r="CQ19" s="46"/>
      <c r="CR19" s="46">
        <f t="shared" ref="CR19:CR44" si="111">AF19*(100/(SUM($BB19:$BL19)))</f>
        <v>40.335873282148512</v>
      </c>
      <c r="CS19" s="46">
        <f t="shared" ref="CS19:CS44" si="112">AG19*(100/(SUM($BB19:$BL19)))</f>
        <v>4.1056156733615454</v>
      </c>
      <c r="CT19" s="46">
        <f t="shared" ref="CT19:CT44" si="113">AH19*(100/(SUM($BB19:$BL19)))</f>
        <v>11.905256476389242</v>
      </c>
      <c r="CU19" s="46">
        <f t="shared" si="81"/>
        <v>1.9751201215582672</v>
      </c>
      <c r="CV19" s="46">
        <f t="shared" si="82"/>
        <v>10.145706902091437</v>
      </c>
      <c r="CW19" s="46">
        <f t="shared" si="83"/>
        <v>3.493374739614648</v>
      </c>
      <c r="CX19" s="46">
        <f t="shared" si="84"/>
        <v>1.2347716310861789</v>
      </c>
      <c r="CY19" s="46">
        <f t="shared" si="85"/>
        <v>3.8638062289405015</v>
      </c>
      <c r="CZ19" s="46">
        <f t="shared" si="86"/>
        <v>0.68118234981587544</v>
      </c>
      <c r="DA19" s="46">
        <f t="shared" si="87"/>
        <v>4.4451778719102446</v>
      </c>
      <c r="DB19" s="46">
        <f t="shared" si="88"/>
        <v>0.95283210865483481</v>
      </c>
      <c r="DC19" s="46">
        <f t="shared" si="89"/>
        <v>2.6290345978543224</v>
      </c>
      <c r="DD19" s="46">
        <f t="shared" si="90"/>
        <v>0.35602582029651486</v>
      </c>
      <c r="DE19" s="46">
        <f t="shared" si="91"/>
        <v>2.4232393260066258</v>
      </c>
      <c r="DF19" s="46">
        <f t="shared" si="92"/>
        <v>0.30509149051421003</v>
      </c>
      <c r="DG19" s="46">
        <f t="shared" si="93"/>
        <v>2.3512109808599324</v>
      </c>
      <c r="DH19" s="46">
        <f t="shared" si="97"/>
        <v>0.2248313344936084</v>
      </c>
      <c r="DI19" s="46">
        <f t="shared" si="94"/>
        <v>3.1898267136392953</v>
      </c>
      <c r="DJ19" s="46">
        <f t="shared" si="95"/>
        <v>0.24901227893571273</v>
      </c>
      <c r="DK19" s="46">
        <f t="shared" si="96"/>
        <v>6.7912439709739841E-2</v>
      </c>
    </row>
    <row r="20" spans="1:115" s="45" customFormat="1">
      <c r="A20" s="62" t="s">
        <v>9</v>
      </c>
      <c r="B20" s="61" t="s">
        <v>199</v>
      </c>
      <c r="C20" s="61" t="s">
        <v>98</v>
      </c>
      <c r="D20" s="61" t="s">
        <v>23</v>
      </c>
      <c r="E20" s="47">
        <v>48.3</v>
      </c>
      <c r="F20" s="47">
        <v>1.62</v>
      </c>
      <c r="G20" s="47">
        <v>15.39</v>
      </c>
      <c r="H20" s="47">
        <v>0.01</v>
      </c>
      <c r="I20" s="47">
        <v>13.46</v>
      </c>
      <c r="J20" s="47">
        <v>0.18</v>
      </c>
      <c r="K20" s="47">
        <v>6.14</v>
      </c>
      <c r="L20" s="47">
        <v>6.36</v>
      </c>
      <c r="M20" s="47">
        <v>2.46</v>
      </c>
      <c r="N20" s="47">
        <v>0.4</v>
      </c>
      <c r="O20" s="47">
        <v>0.12</v>
      </c>
      <c r="P20" s="47">
        <v>5.4123006833713099</v>
      </c>
      <c r="Q20" s="47">
        <f t="shared" si="0"/>
        <v>99.852300683371325</v>
      </c>
      <c r="R20" s="46">
        <v>45.8</v>
      </c>
      <c r="S20" s="46">
        <v>316.2</v>
      </c>
      <c r="T20" s="46">
        <v>100.05000000000001</v>
      </c>
      <c r="U20" s="46">
        <v>39.055</v>
      </c>
      <c r="V20" s="46">
        <v>32.5</v>
      </c>
      <c r="W20" s="46">
        <v>39.4</v>
      </c>
      <c r="X20" s="46">
        <v>101.7</v>
      </c>
      <c r="Y20" s="46">
        <v>15.745000000000001</v>
      </c>
      <c r="Z20" s="46">
        <v>75.39500000000001</v>
      </c>
      <c r="AA20" s="46">
        <v>28.52</v>
      </c>
      <c r="AB20" s="46">
        <v>88.75</v>
      </c>
      <c r="AC20" s="46">
        <v>7.4850000000000003</v>
      </c>
      <c r="AD20" s="46">
        <v>0.51500000000000001</v>
      </c>
      <c r="AE20" s="46">
        <v>0.99399999999999999</v>
      </c>
      <c r="AF20" s="46">
        <v>63.35</v>
      </c>
      <c r="AG20" s="46">
        <v>4.07</v>
      </c>
      <c r="AH20" s="46">
        <v>11.79</v>
      </c>
      <c r="AI20" s="46">
        <v>1.915</v>
      </c>
      <c r="AJ20" s="46">
        <v>10.085000000000001</v>
      </c>
      <c r="AK20" s="46">
        <v>3.66</v>
      </c>
      <c r="AL20" s="46">
        <v>1.4249999999999998</v>
      </c>
      <c r="AM20" s="46">
        <v>4.7750000000000004</v>
      </c>
      <c r="AN20" s="46">
        <v>0.75600000000000001</v>
      </c>
      <c r="AO20" s="46">
        <v>5.6099999999999994</v>
      </c>
      <c r="AP20" s="46">
        <v>1.1234999999999999</v>
      </c>
      <c r="AQ20" s="46">
        <v>3.08</v>
      </c>
      <c r="AR20" s="46">
        <v>0.41449999999999998</v>
      </c>
      <c r="AS20" s="46">
        <v>3.0700000000000003</v>
      </c>
      <c r="AT20" s="46">
        <v>0.42199999999999999</v>
      </c>
      <c r="AU20" s="46">
        <v>2.6399999999999997</v>
      </c>
      <c r="AV20" s="46">
        <v>0.2495</v>
      </c>
      <c r="AW20" s="46">
        <v>4.0200000000000005</v>
      </c>
      <c r="AX20" s="46">
        <v>0.3135</v>
      </c>
      <c r="AY20" s="46">
        <v>7.2000000000000008E-2</v>
      </c>
      <c r="AZ20" s="47"/>
      <c r="BB20" s="47">
        <f t="shared" si="53"/>
        <v>48.371444292663682</v>
      </c>
      <c r="BC20" s="47">
        <f t="shared" si="54"/>
        <v>1.6223962682011424</v>
      </c>
      <c r="BD20" s="47">
        <f t="shared" si="55"/>
        <v>15.412764547910852</v>
      </c>
      <c r="BE20" s="47">
        <f>H20*(100/$Q20)</f>
        <v>1.0014791779019396E-2</v>
      </c>
      <c r="BF20" s="47">
        <f t="shared" si="56"/>
        <v>13.479909734560108</v>
      </c>
      <c r="BG20" s="47">
        <f t="shared" si="57"/>
        <v>0.18026625202234914</v>
      </c>
      <c r="BH20" s="47">
        <f t="shared" si="58"/>
        <v>6.1490821523179093</v>
      </c>
      <c r="BI20" s="47">
        <f t="shared" si="59"/>
        <v>6.3694075714563363</v>
      </c>
      <c r="BJ20" s="47">
        <f t="shared" si="60"/>
        <v>2.4636387776387716</v>
      </c>
      <c r="BK20" s="47">
        <f t="shared" si="61"/>
        <v>0.40059167116077588</v>
      </c>
      <c r="BL20" s="47">
        <f t="shared" si="62"/>
        <v>0.12017750134823275</v>
      </c>
      <c r="BM20" s="47">
        <f t="shared" si="63"/>
        <v>5.4203064389408055</v>
      </c>
      <c r="BN20" s="47">
        <f t="shared" ref="BN20:BN45" si="114">SUM(BB20:BM20)</f>
        <v>100</v>
      </c>
      <c r="BQ20" s="46">
        <f t="shared" ref="BQ20:BQ45" si="115">BB20*(100/SUM($BB20:$BL20))</f>
        <v>51.143583227445987</v>
      </c>
      <c r="BR20" s="46">
        <f t="shared" ref="BR20:BR45" si="116">BC20*(100/SUM($BB20:$BL20))</f>
        <v>1.715374841168996</v>
      </c>
      <c r="BS20" s="46">
        <f t="shared" ref="BS20:BS45" si="117">BD20*(100/SUM($BB20:$BL20))</f>
        <v>16.296060991105463</v>
      </c>
      <c r="BT20" s="46">
        <f t="shared" ref="BT20:BT45" si="118">BE20*(100/SUM($BB20:$BL20))</f>
        <v>1.0588733587462937E-2</v>
      </c>
      <c r="BU20" s="46">
        <f t="shared" ref="BU20:BU45" si="119">BF20*(100/SUM($BB20:$BL20))</f>
        <v>14.252435408725114</v>
      </c>
      <c r="BV20" s="46">
        <f t="shared" ref="BV20:BV45" si="120">BG20*(100/SUM($BB20:$BL20))</f>
        <v>0.19059720457433288</v>
      </c>
      <c r="BW20" s="46">
        <f t="shared" ref="BW20:BW45" si="121">BH20*(100/SUM($BB20:$BL20))</f>
        <v>6.5014824227022441</v>
      </c>
      <c r="BX20" s="46">
        <f t="shared" ref="BX20:BX45" si="122">BI20*(100/SUM($BB20:$BL20))</f>
        <v>6.7344345616264283</v>
      </c>
      <c r="BY20" s="46">
        <f t="shared" ref="BY20:BY45" si="123">BJ20*(100/SUM($BB20:$BL20))</f>
        <v>2.6048284625158828</v>
      </c>
      <c r="BZ20" s="46">
        <f t="shared" ref="BZ20:BZ45" si="124">BK20*(100/SUM($BB20:$BL20))</f>
        <v>0.42354934349851753</v>
      </c>
      <c r="CA20" s="46">
        <f t="shared" ref="CA20:CA45" si="125">BL20*(100/SUM($BB20:$BL20))</f>
        <v>0.12706480304955525</v>
      </c>
      <c r="CB20" s="47">
        <f t="shared" ref="CB20:CB45" si="126">BM20</f>
        <v>5.4203064389408055</v>
      </c>
      <c r="CC20" s="47">
        <f t="shared" ref="CC20:CC45" si="127">SUM(BQ20:CA20)</f>
        <v>99.999999999999986</v>
      </c>
      <c r="CD20" s="46">
        <f t="shared" si="98"/>
        <v>48.424770979440972</v>
      </c>
      <c r="CE20" s="46">
        <f t="shared" si="99"/>
        <v>334.32123545194838</v>
      </c>
      <c r="CF20" s="46">
        <f t="shared" si="100"/>
        <v>105.78380647364783</v>
      </c>
      <c r="CG20" s="46">
        <f t="shared" si="101"/>
        <v>41.293219008778763</v>
      </c>
      <c r="CH20" s="46">
        <f t="shared" si="102"/>
        <v>34.362555826022529</v>
      </c>
      <c r="CI20" s="46">
        <f t="shared" si="103"/>
        <v>41.657990755239616</v>
      </c>
      <c r="CJ20" s="46">
        <f t="shared" si="104"/>
        <v>107.52836700019972</v>
      </c>
      <c r="CK20" s="46">
        <f t="shared" si="105"/>
        <v>16.647336660945378</v>
      </c>
      <c r="CL20" s="46">
        <f t="shared" si="106"/>
        <v>79.715842969322111</v>
      </c>
      <c r="CM20" s="46">
        <f t="shared" si="107"/>
        <v>30.154464374097309</v>
      </c>
      <c r="CN20" s="46">
        <f t="shared" si="108"/>
        <v>93.83621014029228</v>
      </c>
      <c r="CO20" s="46">
        <f t="shared" si="109"/>
        <v>7.9139609340854964</v>
      </c>
      <c r="CP20" s="46">
        <f t="shared" si="110"/>
        <v>0.5445143461662032</v>
      </c>
      <c r="CQ20" s="46">
        <f>AE20*(100/(SUM($BB20:$BL20)))</f>
        <v>1.0509655535712736</v>
      </c>
      <c r="CR20" s="46">
        <f t="shared" si="111"/>
        <v>66.98055112549315</v>
      </c>
      <c r="CS20" s="46">
        <f t="shared" si="112"/>
        <v>4.3032492988280522</v>
      </c>
      <c r="CT20" s="46">
        <f t="shared" si="113"/>
        <v>12.46567794427094</v>
      </c>
      <c r="CU20" s="46">
        <f t="shared" si="81"/>
        <v>2.0247475202102505</v>
      </c>
      <c r="CV20" s="46">
        <f t="shared" si="82"/>
        <v>10.6629654001673</v>
      </c>
      <c r="CW20" s="46">
        <f t="shared" si="83"/>
        <v>3.8697524407151525</v>
      </c>
      <c r="CX20" s="46">
        <f t="shared" si="84"/>
        <v>1.5066659092948338</v>
      </c>
      <c r="CY20" s="46">
        <f t="shared" si="85"/>
        <v>5.0486524329002336</v>
      </c>
      <c r="CZ20" s="46">
        <f t="shared" si="86"/>
        <v>0.79932591398378561</v>
      </c>
      <c r="DA20" s="46">
        <f t="shared" si="87"/>
        <v>5.9315057902765034</v>
      </c>
      <c r="DB20" s="46">
        <f t="shared" si="88"/>
        <v>1.187887122170348</v>
      </c>
      <c r="DC20" s="46">
        <f t="shared" si="89"/>
        <v>3.2565129828969042</v>
      </c>
      <c r="DD20" s="46">
        <f t="shared" si="90"/>
        <v>0.43825475045804113</v>
      </c>
      <c r="DE20" s="46">
        <f t="shared" si="91"/>
        <v>3.24593988879659</v>
      </c>
      <c r="DF20" s="46">
        <f t="shared" si="92"/>
        <v>0.44618457103327713</v>
      </c>
      <c r="DG20" s="46">
        <f t="shared" si="93"/>
        <v>2.7912968424830602</v>
      </c>
      <c r="DH20" s="46">
        <f t="shared" si="97"/>
        <v>0.26379869780284987</v>
      </c>
      <c r="DI20" s="46">
        <f t="shared" si="94"/>
        <v>4.2503838283264797</v>
      </c>
      <c r="DJ20" s="46">
        <f t="shared" si="95"/>
        <v>0.33146650004486344</v>
      </c>
      <c r="DK20" s="46">
        <f t="shared" si="96"/>
        <v>7.6126277522265307E-2</v>
      </c>
    </row>
    <row r="21" spans="1:115" s="45" customFormat="1">
      <c r="A21" s="62" t="s">
        <v>10</v>
      </c>
      <c r="B21" s="61" t="s">
        <v>199</v>
      </c>
      <c r="C21" s="61" t="s">
        <v>98</v>
      </c>
      <c r="D21" s="61" t="s">
        <v>23</v>
      </c>
      <c r="E21" s="47">
        <v>45.12</v>
      </c>
      <c r="F21" s="47">
        <v>1.99</v>
      </c>
      <c r="G21" s="47">
        <v>13.47</v>
      </c>
      <c r="H21" s="47" t="s">
        <v>105</v>
      </c>
      <c r="I21" s="47">
        <v>11.82</v>
      </c>
      <c r="J21" s="47">
        <v>0.22</v>
      </c>
      <c r="K21" s="47">
        <v>6.03</v>
      </c>
      <c r="L21" s="47">
        <v>10.3</v>
      </c>
      <c r="M21" s="47">
        <v>4.25</v>
      </c>
      <c r="N21" s="47">
        <v>0.1</v>
      </c>
      <c r="O21" s="47">
        <v>0.19</v>
      </c>
      <c r="P21" s="47">
        <v>6.222486615109923</v>
      </c>
      <c r="Q21" s="47">
        <f t="shared" si="0"/>
        <v>99.712486615109924</v>
      </c>
      <c r="R21" s="46">
        <v>43.05</v>
      </c>
      <c r="S21" s="46">
        <v>304.60000000000002</v>
      </c>
      <c r="T21" s="46">
        <v>20.3</v>
      </c>
      <c r="U21" s="46">
        <v>40.75</v>
      </c>
      <c r="V21" s="46">
        <v>25.4</v>
      </c>
      <c r="W21" s="46">
        <v>77.5</v>
      </c>
      <c r="X21" s="46">
        <v>96.15</v>
      </c>
      <c r="Y21" s="46">
        <v>1.0499999999999998</v>
      </c>
      <c r="Z21" s="46">
        <v>110.44999999999999</v>
      </c>
      <c r="AA21" s="46">
        <v>31.08</v>
      </c>
      <c r="AB21" s="46">
        <v>119.35</v>
      </c>
      <c r="AC21" s="46">
        <v>13.215</v>
      </c>
      <c r="AD21" s="46">
        <v>0.54500000000000004</v>
      </c>
      <c r="AE21" s="46" t="s">
        <v>105</v>
      </c>
      <c r="AF21" s="46">
        <v>73.949999999999989</v>
      </c>
      <c r="AG21" s="46">
        <v>9.2949999999999999</v>
      </c>
      <c r="AH21" s="46">
        <v>22.425000000000001</v>
      </c>
      <c r="AI21" s="46">
        <v>3.1850000000000001</v>
      </c>
      <c r="AJ21" s="46">
        <v>15.059999999999999</v>
      </c>
      <c r="AK21" s="46">
        <v>4.2300000000000004</v>
      </c>
      <c r="AL21" s="46">
        <v>1.63</v>
      </c>
      <c r="AM21" s="46">
        <v>5.23</v>
      </c>
      <c r="AN21" s="46">
        <v>0.86899999999999999</v>
      </c>
      <c r="AO21" s="46">
        <v>5.84</v>
      </c>
      <c r="AP21" s="46">
        <v>1.198</v>
      </c>
      <c r="AQ21" s="46">
        <v>3.2649999999999997</v>
      </c>
      <c r="AR21" s="46">
        <v>0.42049999999999998</v>
      </c>
      <c r="AS21" s="46">
        <v>2.9950000000000001</v>
      </c>
      <c r="AT21" s="46">
        <v>0.45150000000000001</v>
      </c>
      <c r="AU21" s="46">
        <v>3.13</v>
      </c>
      <c r="AV21" s="46">
        <v>0.65800000000000003</v>
      </c>
      <c r="AW21" s="46">
        <v>3.3449999999999998</v>
      </c>
      <c r="AX21" s="46">
        <v>0.83250000000000002</v>
      </c>
      <c r="AY21" s="46">
        <v>0.29600000000000004</v>
      </c>
      <c r="AZ21" s="47"/>
      <c r="BB21" s="47">
        <f t="shared" si="53"/>
        <v>45.250100094447689</v>
      </c>
      <c r="BC21" s="47">
        <f t="shared" si="54"/>
        <v>1.9957380139173515</v>
      </c>
      <c r="BD21" s="47">
        <f t="shared" si="55"/>
        <v>13.508839722345089</v>
      </c>
      <c r="BE21" s="47"/>
      <c r="BF21" s="47">
        <f t="shared" si="56"/>
        <v>11.854082072614622</v>
      </c>
      <c r="BG21" s="47">
        <f t="shared" si="57"/>
        <v>0.22063435329739567</v>
      </c>
      <c r="BH21" s="47">
        <f t="shared" si="58"/>
        <v>6.047387047196799</v>
      </c>
      <c r="BI21" s="47">
        <f t="shared" si="59"/>
        <v>10.329699268014433</v>
      </c>
      <c r="BJ21" s="47">
        <f t="shared" si="60"/>
        <v>4.2622545523360529</v>
      </c>
      <c r="BK21" s="47">
        <f t="shared" si="61"/>
        <v>0.10028834240790713</v>
      </c>
      <c r="BL21" s="47">
        <f t="shared" si="62"/>
        <v>0.19054785057502352</v>
      </c>
      <c r="BM21" s="47">
        <f t="shared" si="63"/>
        <v>6.2404286828476287</v>
      </c>
      <c r="BN21" s="47">
        <f t="shared" si="114"/>
        <v>100</v>
      </c>
      <c r="BQ21" s="46">
        <f t="shared" si="115"/>
        <v>48.261846186757936</v>
      </c>
      <c r="BR21" s="46">
        <f t="shared" si="116"/>
        <v>2.1285699005241199</v>
      </c>
      <c r="BS21" s="46">
        <f t="shared" si="117"/>
        <v>14.407958070381857</v>
      </c>
      <c r="BT21" s="46">
        <f t="shared" si="118"/>
        <v>0</v>
      </c>
      <c r="BU21" s="46">
        <f t="shared" si="119"/>
        <v>12.643063429243769</v>
      </c>
      <c r="BV21" s="46">
        <f t="shared" si="120"/>
        <v>0.23531928548507861</v>
      </c>
      <c r="BW21" s="46">
        <f t="shared" si="121"/>
        <v>6.4498876885228364</v>
      </c>
      <c r="BX21" s="46">
        <f t="shared" si="122"/>
        <v>11.017221093165045</v>
      </c>
      <c r="BY21" s="46">
        <f t="shared" si="123"/>
        <v>4.5459407423253824</v>
      </c>
      <c r="BZ21" s="46">
        <f t="shared" si="124"/>
        <v>0.10696331158412666</v>
      </c>
      <c r="CA21" s="46">
        <f t="shared" si="125"/>
        <v>0.20323029200984061</v>
      </c>
      <c r="CB21" s="47">
        <f t="shared" si="126"/>
        <v>6.2404286828476287</v>
      </c>
      <c r="CC21" s="47">
        <f t="shared" si="127"/>
        <v>99.999999999999986</v>
      </c>
      <c r="CD21" s="46">
        <f t="shared" si="98"/>
        <v>45.91531231982546</v>
      </c>
      <c r="CE21" s="46">
        <f t="shared" si="99"/>
        <v>324.87349901553625</v>
      </c>
      <c r="CF21" s="46">
        <f t="shared" si="100"/>
        <v>21.651122882519324</v>
      </c>
      <c r="CG21" s="46">
        <f t="shared" si="101"/>
        <v>43.462229431658244</v>
      </c>
      <c r="CH21" s="46">
        <f t="shared" si="102"/>
        <v>27.090567547585753</v>
      </c>
      <c r="CI21" s="46">
        <f t="shared" si="103"/>
        <v>82.658227753460466</v>
      </c>
      <c r="CJ21" s="46">
        <f t="shared" si="104"/>
        <v>102.54953030316419</v>
      </c>
      <c r="CK21" s="46">
        <f t="shared" si="105"/>
        <v>1.1198856663372061</v>
      </c>
      <c r="CL21" s="46">
        <f t="shared" si="106"/>
        <v>117.80130652089946</v>
      </c>
      <c r="CM21" s="46">
        <f t="shared" si="107"/>
        <v>33.148615723581308</v>
      </c>
      <c r="CN21" s="46">
        <f t="shared" si="108"/>
        <v>127.29367074032912</v>
      </c>
      <c r="CO21" s="46">
        <f t="shared" si="109"/>
        <v>14.09456102918684</v>
      </c>
      <c r="CP21" s="46">
        <f t="shared" si="110"/>
        <v>0.58127398871788338</v>
      </c>
      <c r="CQ21" s="46"/>
      <c r="CR21" s="46">
        <f t="shared" si="111"/>
        <v>78.87194764346323</v>
      </c>
      <c r="CS21" s="46">
        <f t="shared" si="112"/>
        <v>9.9136545415279365</v>
      </c>
      <c r="CT21" s="46">
        <f t="shared" si="113"/>
        <v>23.917558159630335</v>
      </c>
      <c r="CU21" s="46">
        <f t="shared" si="81"/>
        <v>3.3969865212228592</v>
      </c>
      <c r="CV21" s="46">
        <f t="shared" si="82"/>
        <v>16.062360128607928</v>
      </c>
      <c r="CW21" s="46">
        <f t="shared" si="83"/>
        <v>4.5115393986727463</v>
      </c>
      <c r="CX21" s="46">
        <f t="shared" si="84"/>
        <v>1.7384891772663298</v>
      </c>
      <c r="CY21" s="46">
        <f t="shared" si="85"/>
        <v>5.5780971761367519</v>
      </c>
      <c r="CZ21" s="46">
        <f t="shared" si="86"/>
        <v>0.9268387086162212</v>
      </c>
      <c r="DA21" s="46">
        <f t="shared" si="87"/>
        <v>6.2286974203897953</v>
      </c>
      <c r="DB21" s="46">
        <f t="shared" si="88"/>
        <v>1.2777362174018791</v>
      </c>
      <c r="DC21" s="46">
        <f t="shared" si="89"/>
        <v>3.4823111434199792</v>
      </c>
      <c r="DD21" s="46">
        <f t="shared" si="90"/>
        <v>0.44848754542361452</v>
      </c>
      <c r="DE21" s="46">
        <f t="shared" si="91"/>
        <v>3.1943405435046981</v>
      </c>
      <c r="DF21" s="46">
        <f t="shared" si="92"/>
        <v>0.48155083652499875</v>
      </c>
      <c r="DG21" s="46">
        <f t="shared" si="93"/>
        <v>3.3383258434623388</v>
      </c>
      <c r="DH21" s="46">
        <f t="shared" si="97"/>
        <v>0.70179501757131602</v>
      </c>
      <c r="DI21" s="46">
        <f t="shared" si="94"/>
        <v>3.5676357656171001</v>
      </c>
      <c r="DJ21" s="46">
        <f t="shared" si="95"/>
        <v>0.8879093497387851</v>
      </c>
      <c r="DK21" s="46">
        <f t="shared" si="96"/>
        <v>0.31570110212934582</v>
      </c>
    </row>
    <row r="22" spans="1:115" s="45" customFormat="1">
      <c r="A22" s="62" t="s">
        <v>11</v>
      </c>
      <c r="B22" s="61" t="s">
        <v>199</v>
      </c>
      <c r="C22" s="61" t="s">
        <v>98</v>
      </c>
      <c r="D22" s="61" t="s">
        <v>26</v>
      </c>
      <c r="E22" s="47">
        <v>46.08</v>
      </c>
      <c r="F22" s="47">
        <v>2.74</v>
      </c>
      <c r="G22" s="47">
        <v>15.17</v>
      </c>
      <c r="H22" s="47">
        <v>0.02</v>
      </c>
      <c r="I22" s="47">
        <v>11.13</v>
      </c>
      <c r="J22" s="47">
        <v>0.21</v>
      </c>
      <c r="K22" s="47">
        <v>7.42</v>
      </c>
      <c r="L22" s="47">
        <v>7.16</v>
      </c>
      <c r="M22" s="47">
        <v>4.01</v>
      </c>
      <c r="N22" s="47">
        <v>0.36</v>
      </c>
      <c r="O22" s="47">
        <v>0.34</v>
      </c>
      <c r="P22" s="47">
        <v>5.0874246764790296</v>
      </c>
      <c r="Q22" s="47">
        <f t="shared" si="0"/>
        <v>99.727424676479032</v>
      </c>
      <c r="R22" s="46">
        <v>38.284999999999997</v>
      </c>
      <c r="S22" s="46">
        <v>278.55</v>
      </c>
      <c r="T22" s="46">
        <v>179.15</v>
      </c>
      <c r="U22" s="46">
        <v>33.450000000000003</v>
      </c>
      <c r="V22" s="46">
        <v>108.3</v>
      </c>
      <c r="W22" s="46">
        <v>59.725000000000001</v>
      </c>
      <c r="X22" s="46">
        <v>110.55000000000001</v>
      </c>
      <c r="Y22" s="46">
        <v>7.7949999999999999</v>
      </c>
      <c r="Z22" s="46">
        <v>233.8</v>
      </c>
      <c r="AA22" s="46">
        <v>27.984999999999999</v>
      </c>
      <c r="AB22" s="46">
        <v>121.5</v>
      </c>
      <c r="AC22" s="46">
        <v>35.984999999999999</v>
      </c>
      <c r="AD22" s="46">
        <v>0.79499999999999993</v>
      </c>
      <c r="AE22" s="46">
        <v>0.3705</v>
      </c>
      <c r="AF22" s="46">
        <v>134.5</v>
      </c>
      <c r="AG22" s="46">
        <v>25.164999999999999</v>
      </c>
      <c r="AH22" s="46">
        <v>48.88</v>
      </c>
      <c r="AI22" s="46">
        <v>5.8849999999999998</v>
      </c>
      <c r="AJ22" s="46">
        <v>23.85</v>
      </c>
      <c r="AK22" s="46">
        <v>6.0150000000000006</v>
      </c>
      <c r="AL22" s="46">
        <v>2.2750000000000004</v>
      </c>
      <c r="AM22" s="46">
        <v>6.8100000000000005</v>
      </c>
      <c r="AN22" s="46">
        <v>1.0509999999999999</v>
      </c>
      <c r="AO22" s="46">
        <v>6.1549999999999994</v>
      </c>
      <c r="AP22" s="46">
        <v>1.153</v>
      </c>
      <c r="AQ22" s="46">
        <v>2.8849999999999998</v>
      </c>
      <c r="AR22" s="46">
        <v>0.34899999999999998</v>
      </c>
      <c r="AS22" s="46">
        <v>1.98</v>
      </c>
      <c r="AT22" s="46">
        <v>0.28949999999999998</v>
      </c>
      <c r="AU22" s="46">
        <v>3.84</v>
      </c>
      <c r="AV22" s="46">
        <v>1.8599999999999999</v>
      </c>
      <c r="AW22" s="46">
        <v>5.2149999999999999</v>
      </c>
      <c r="AX22" s="46">
        <v>2.62</v>
      </c>
      <c r="AY22" s="46">
        <v>0.6915</v>
      </c>
      <c r="AZ22" s="47"/>
      <c r="BB22" s="47">
        <f t="shared" si="53"/>
        <v>46.205946006814003</v>
      </c>
      <c r="BC22" s="47">
        <f t="shared" si="54"/>
        <v>2.7474889769676731</v>
      </c>
      <c r="BD22" s="47">
        <f t="shared" si="55"/>
        <v>15.211462693649487</v>
      </c>
      <c r="BE22" s="47">
        <f>H22*(100/$Q22)</f>
        <v>2.0054664065457466E-2</v>
      </c>
      <c r="BF22" s="47">
        <f t="shared" si="56"/>
        <v>11.16042055242708</v>
      </c>
      <c r="BG22" s="47">
        <f t="shared" si="57"/>
        <v>0.21057397268730338</v>
      </c>
      <c r="BH22" s="47">
        <f t="shared" si="58"/>
        <v>7.4402803682847196</v>
      </c>
      <c r="BI22" s="47">
        <f t="shared" si="59"/>
        <v>7.1795697354337733</v>
      </c>
      <c r="BJ22" s="47">
        <f t="shared" si="60"/>
        <v>4.0209601451242216</v>
      </c>
      <c r="BK22" s="47">
        <f t="shared" si="61"/>
        <v>0.3609839531782344</v>
      </c>
      <c r="BL22" s="47">
        <f t="shared" si="62"/>
        <v>0.34092928911277692</v>
      </c>
      <c r="BM22" s="47">
        <f t="shared" si="63"/>
        <v>5.1013296422552781</v>
      </c>
      <c r="BN22" s="47">
        <f t="shared" si="114"/>
        <v>100</v>
      </c>
      <c r="BQ22" s="46">
        <f t="shared" si="115"/>
        <v>48.689771766694854</v>
      </c>
      <c r="BR22" s="46">
        <f t="shared" si="116"/>
        <v>2.895181741335588</v>
      </c>
      <c r="BS22" s="46">
        <f t="shared" si="117"/>
        <v>16.029163144547763</v>
      </c>
      <c r="BT22" s="46">
        <f t="shared" si="118"/>
        <v>2.1132713440405751E-2</v>
      </c>
      <c r="BU22" s="46">
        <f t="shared" si="119"/>
        <v>11.760355029585801</v>
      </c>
      <c r="BV22" s="46">
        <f t="shared" si="120"/>
        <v>0.22189349112426038</v>
      </c>
      <c r="BW22" s="46">
        <f t="shared" si="121"/>
        <v>7.8402366863905337</v>
      </c>
      <c r="BX22" s="46">
        <f t="shared" si="122"/>
        <v>7.5655114116652591</v>
      </c>
      <c r="BY22" s="46">
        <f t="shared" si="123"/>
        <v>4.2371090448013531</v>
      </c>
      <c r="BZ22" s="46">
        <f t="shared" si="124"/>
        <v>0.38038884192730354</v>
      </c>
      <c r="CA22" s="46">
        <f t="shared" si="125"/>
        <v>0.35925612848689775</v>
      </c>
      <c r="CB22" s="47">
        <f t="shared" si="126"/>
        <v>5.1013296422552781</v>
      </c>
      <c r="CC22" s="47">
        <f t="shared" si="127"/>
        <v>100.00000000000001</v>
      </c>
      <c r="CD22" s="46">
        <f t="shared" si="98"/>
        <v>40.34303099893279</v>
      </c>
      <c r="CE22" s="46">
        <f t="shared" si="99"/>
        <v>293.52360675859296</v>
      </c>
      <c r="CF22" s="46">
        <f t="shared" si="100"/>
        <v>188.78030569306023</v>
      </c>
      <c r="CG22" s="46">
        <f t="shared" si="101"/>
        <v>35.24812294408521</v>
      </c>
      <c r="CH22" s="46">
        <f t="shared" si="102"/>
        <v>114.12172540641039</v>
      </c>
      <c r="CI22" s="46">
        <f t="shared" si="103"/>
        <v>62.935549860552733</v>
      </c>
      <c r="CJ22" s="46">
        <f t="shared" si="104"/>
        <v>116.49267538022779</v>
      </c>
      <c r="CK22" s="46">
        <f t="shared" si="105"/>
        <v>8.214024464847359</v>
      </c>
      <c r="CL22" s="46">
        <f t="shared" si="106"/>
        <v>246.36804616822485</v>
      </c>
      <c r="CM22" s="46">
        <f t="shared" si="107"/>
        <v>29.489348896568742</v>
      </c>
      <c r="CN22" s="46">
        <f t="shared" si="108"/>
        <v>128.03129858613909</v>
      </c>
      <c r="CO22" s="46">
        <f t="shared" si="109"/>
        <v>37.919393247919466</v>
      </c>
      <c r="CP22" s="46">
        <f t="shared" si="110"/>
        <v>0.83773565741547784</v>
      </c>
      <c r="CQ22" s="46">
        <f>AE22*(100/(SUM($BB22:$BL22)))</f>
        <v>0.3904164290219303</v>
      </c>
      <c r="CR22" s="46">
        <f t="shared" si="111"/>
        <v>141.730120657084</v>
      </c>
      <c r="CS22" s="46">
        <f t="shared" si="112"/>
        <v>26.517758262717614</v>
      </c>
      <c r="CT22" s="46">
        <f t="shared" si="113"/>
        <v>51.50757098675291</v>
      </c>
      <c r="CU22" s="46">
        <f t="shared" si="81"/>
        <v>6.201351375962374</v>
      </c>
      <c r="CV22" s="46">
        <f t="shared" si="82"/>
        <v>25.13206972246434</v>
      </c>
      <c r="CW22" s="46">
        <f t="shared" si="83"/>
        <v>6.3383395966718243</v>
      </c>
      <c r="CX22" s="46">
        <f t="shared" si="84"/>
        <v>2.3972938624153617</v>
      </c>
      <c r="CY22" s="46">
        <f t="shared" si="85"/>
        <v>7.1760752540873023</v>
      </c>
      <c r="CZ22" s="46">
        <f t="shared" si="86"/>
        <v>1.1074970766587009</v>
      </c>
      <c r="DA22" s="46">
        <f t="shared" si="87"/>
        <v>6.4858653728204603</v>
      </c>
      <c r="DB22" s="46">
        <f t="shared" si="88"/>
        <v>1.2149801421384228</v>
      </c>
      <c r="DC22" s="46">
        <f t="shared" si="89"/>
        <v>3.0400847442058536</v>
      </c>
      <c r="DD22" s="46">
        <f t="shared" si="90"/>
        <v>0.36776068482767521</v>
      </c>
      <c r="DE22" s="46">
        <f t="shared" si="91"/>
        <v>2.0864359769593035</v>
      </c>
      <c r="DF22" s="46">
        <f t="shared" si="92"/>
        <v>0.30506222996450422</v>
      </c>
      <c r="DG22" s="46">
        <f t="shared" si="93"/>
        <v>4.0464212886483466</v>
      </c>
      <c r="DH22" s="46">
        <f t="shared" si="97"/>
        <v>1.9599853116890427</v>
      </c>
      <c r="DI22" s="46">
        <f t="shared" si="94"/>
        <v>5.4953351615367518</v>
      </c>
      <c r="DJ22" s="46">
        <f t="shared" si="95"/>
        <v>2.7608395250673614</v>
      </c>
      <c r="DK22" s="46">
        <f t="shared" si="96"/>
        <v>0.72867195861987799</v>
      </c>
    </row>
    <row r="23" spans="1:115" s="45" customFormat="1">
      <c r="A23" s="62" t="s">
        <v>12</v>
      </c>
      <c r="B23" s="61" t="s">
        <v>199</v>
      </c>
      <c r="C23" s="61" t="s">
        <v>98</v>
      </c>
      <c r="D23" s="61" t="s">
        <v>23</v>
      </c>
      <c r="E23" s="47">
        <v>48.21</v>
      </c>
      <c r="F23" s="47">
        <v>1.35</v>
      </c>
      <c r="G23" s="47">
        <v>16</v>
      </c>
      <c r="H23" s="47">
        <v>0.04</v>
      </c>
      <c r="I23" s="47">
        <v>9.1</v>
      </c>
      <c r="J23" s="47">
        <v>0.15</v>
      </c>
      <c r="K23" s="47">
        <v>8.4499999999999993</v>
      </c>
      <c r="L23" s="47">
        <v>9.6300000000000008</v>
      </c>
      <c r="M23" s="47">
        <v>3.45</v>
      </c>
      <c r="N23" s="47">
        <v>0.32</v>
      </c>
      <c r="O23" s="47">
        <v>0.12</v>
      </c>
      <c r="P23" s="47">
        <v>3.3472803347280027</v>
      </c>
      <c r="Q23" s="47">
        <f t="shared" si="0"/>
        <v>100.16728033472801</v>
      </c>
      <c r="R23" s="46">
        <v>38.784999999999997</v>
      </c>
      <c r="S23" s="46">
        <v>222.10000000000002</v>
      </c>
      <c r="T23" s="46">
        <v>316.39999999999998</v>
      </c>
      <c r="U23" s="46">
        <v>41.484999999999999</v>
      </c>
      <c r="V23" s="46">
        <v>99.25</v>
      </c>
      <c r="W23" s="46">
        <v>88.35</v>
      </c>
      <c r="X23" s="46">
        <v>59.150000000000006</v>
      </c>
      <c r="Y23" s="46">
        <v>4.07</v>
      </c>
      <c r="Z23" s="46">
        <v>79.349999999999994</v>
      </c>
      <c r="AA23" s="46">
        <v>22.844999999999999</v>
      </c>
      <c r="AB23" s="46">
        <v>82.75</v>
      </c>
      <c r="AC23" s="46">
        <v>6.3650000000000002</v>
      </c>
      <c r="AD23" s="46">
        <v>0.29249999999999998</v>
      </c>
      <c r="AE23" s="46" t="s">
        <v>105</v>
      </c>
      <c r="AF23" s="46">
        <v>66.099999999999994</v>
      </c>
      <c r="AG23" s="46">
        <v>3.6749999999999998</v>
      </c>
      <c r="AH23" s="46">
        <v>10.57</v>
      </c>
      <c r="AI23" s="46">
        <v>1.766</v>
      </c>
      <c r="AJ23" s="46">
        <v>9.1349999999999998</v>
      </c>
      <c r="AK23" s="46">
        <v>3.21</v>
      </c>
      <c r="AL23" s="46">
        <v>1.1850000000000001</v>
      </c>
      <c r="AM23" s="46">
        <v>3.7749999999999999</v>
      </c>
      <c r="AN23" s="46">
        <v>0.66250000000000009</v>
      </c>
      <c r="AO23" s="46">
        <v>4.29</v>
      </c>
      <c r="AP23" s="46">
        <v>0.875</v>
      </c>
      <c r="AQ23" s="46">
        <v>2.3650000000000002</v>
      </c>
      <c r="AR23" s="46">
        <v>0.32200000000000001</v>
      </c>
      <c r="AS23" s="46">
        <v>2.395</v>
      </c>
      <c r="AT23" s="46">
        <v>0.33450000000000002</v>
      </c>
      <c r="AU23" s="46">
        <v>2.2599999999999998</v>
      </c>
      <c r="AV23" s="46">
        <v>0.20750000000000002</v>
      </c>
      <c r="AW23" s="46">
        <v>2.74</v>
      </c>
      <c r="AX23" s="46">
        <v>0.27749999999999997</v>
      </c>
      <c r="AY23" s="46">
        <v>8.9499999999999996E-2</v>
      </c>
      <c r="AZ23" s="47"/>
      <c r="BB23" s="47">
        <f t="shared" si="53"/>
        <v>48.129488829982328</v>
      </c>
      <c r="BC23" s="47">
        <f t="shared" si="54"/>
        <v>1.3477454868383354</v>
      </c>
      <c r="BD23" s="47">
        <f t="shared" si="55"/>
        <v>15.9732798440099</v>
      </c>
      <c r="BE23" s="47">
        <f>H23*(100/$Q23)</f>
        <v>3.9933199610024749E-2</v>
      </c>
      <c r="BF23" s="47">
        <f t="shared" si="56"/>
        <v>9.0848029112806294</v>
      </c>
      <c r="BG23" s="47">
        <f t="shared" si="57"/>
        <v>0.14974949853759281</v>
      </c>
      <c r="BH23" s="47">
        <f t="shared" si="58"/>
        <v>8.4358884176177273</v>
      </c>
      <c r="BI23" s="47">
        <f t="shared" si="59"/>
        <v>9.6139178061134594</v>
      </c>
      <c r="BJ23" s="47">
        <f t="shared" si="60"/>
        <v>3.4442384663646348</v>
      </c>
      <c r="BK23" s="47">
        <f t="shared" si="61"/>
        <v>0.31946559688019799</v>
      </c>
      <c r="BL23" s="47">
        <f t="shared" si="62"/>
        <v>0.11979959883007424</v>
      </c>
      <c r="BM23" s="47">
        <f t="shared" si="63"/>
        <v>3.3416903439350949</v>
      </c>
      <c r="BN23" s="47">
        <f t="shared" si="114"/>
        <v>100</v>
      </c>
      <c r="BQ23" s="46">
        <f t="shared" si="115"/>
        <v>49.793431109274941</v>
      </c>
      <c r="BR23" s="46">
        <f t="shared" si="116"/>
        <v>1.3943400123941336</v>
      </c>
      <c r="BS23" s="46">
        <f t="shared" si="117"/>
        <v>16.525511258004546</v>
      </c>
      <c r="BT23" s="46">
        <f t="shared" si="118"/>
        <v>4.1313778145011359E-2</v>
      </c>
      <c r="BU23" s="46">
        <f t="shared" si="119"/>
        <v>9.3988845279900843</v>
      </c>
      <c r="BV23" s="46">
        <f t="shared" si="120"/>
        <v>0.1549266680437926</v>
      </c>
      <c r="BW23" s="46">
        <f t="shared" si="121"/>
        <v>8.72753563313365</v>
      </c>
      <c r="BX23" s="46">
        <f t="shared" si="122"/>
        <v>9.9462920884114858</v>
      </c>
      <c r="BY23" s="46">
        <f t="shared" si="123"/>
        <v>3.5633133650072302</v>
      </c>
      <c r="BZ23" s="46">
        <f t="shared" si="124"/>
        <v>0.33051022516009088</v>
      </c>
      <c r="CA23" s="46">
        <f t="shared" si="125"/>
        <v>0.12394133443503408</v>
      </c>
      <c r="CB23" s="47">
        <f t="shared" si="126"/>
        <v>3.3416903439350949</v>
      </c>
      <c r="CC23" s="47">
        <f t="shared" si="127"/>
        <v>100.00000000000001</v>
      </c>
      <c r="CD23" s="46">
        <f t="shared" si="98"/>
        <v>40.125882749250415</v>
      </c>
      <c r="CE23" s="46">
        <f t="shared" si="99"/>
        <v>229.77848546109371</v>
      </c>
      <c r="CF23" s="46">
        <f t="shared" si="100"/>
        <v>327.33864385362466</v>
      </c>
      <c r="CG23" s="46">
        <f t="shared" si="101"/>
        <v>42.919227687318646</v>
      </c>
      <c r="CH23" s="46">
        <f t="shared" si="102"/>
        <v>102.68129077898941</v>
      </c>
      <c r="CI23" s="46">
        <f t="shared" si="103"/>
        <v>91.404453806788041</v>
      </c>
      <c r="CJ23" s="46">
        <f t="shared" si="104"/>
        <v>61.19494558767984</v>
      </c>
      <c r="CK23" s="46">
        <f t="shared" si="105"/>
        <v>4.2107088510880297</v>
      </c>
      <c r="CL23" s="46">
        <f t="shared" si="106"/>
        <v>82.093304013227296</v>
      </c>
      <c r="CM23" s="46">
        <f t="shared" si="107"/>
        <v>23.634801892655041</v>
      </c>
      <c r="CN23" s="46">
        <f t="shared" si="108"/>
        <v>85.610849490794692</v>
      </c>
      <c r="CO23" s="46">
        <f t="shared" si="109"/>
        <v>6.5850520484460215</v>
      </c>
      <c r="CP23" s="46">
        <f t="shared" si="110"/>
        <v>0.30261236829072441</v>
      </c>
      <c r="CQ23" s="46"/>
      <c r="CR23" s="46">
        <f t="shared" si="111"/>
        <v>68.385222372707304</v>
      </c>
      <c r="CS23" s="46">
        <f t="shared" si="112"/>
        <v>3.8020528323706402</v>
      </c>
      <c r="CT23" s="46">
        <f t="shared" si="113"/>
        <v>10.935428146437461</v>
      </c>
      <c r="CU23" s="46">
        <f t="shared" si="81"/>
        <v>1.8270545039364765</v>
      </c>
      <c r="CV23" s="46">
        <f t="shared" si="82"/>
        <v>9.4508170404641643</v>
      </c>
      <c r="CW23" s="46">
        <f t="shared" si="83"/>
        <v>3.3209767597033348</v>
      </c>
      <c r="CX23" s="46">
        <f t="shared" si="84"/>
        <v>1.2259680561521658</v>
      </c>
      <c r="CY23" s="46">
        <f t="shared" si="85"/>
        <v>3.9055100522990931</v>
      </c>
      <c r="CZ23" s="46">
        <f t="shared" si="86"/>
        <v>0.68540408202599989</v>
      </c>
      <c r="DA23" s="46">
        <f t="shared" si="87"/>
        <v>4.4383147349306249</v>
      </c>
      <c r="DB23" s="46">
        <f t="shared" si="88"/>
        <v>0.90525067437396201</v>
      </c>
      <c r="DC23" s="46">
        <f t="shared" si="89"/>
        <v>2.4467632513079089</v>
      </c>
      <c r="DD23" s="46">
        <f t="shared" si="90"/>
        <v>0.33313224816961806</v>
      </c>
      <c r="DE23" s="46">
        <f t="shared" si="91"/>
        <v>2.4778004172864447</v>
      </c>
      <c r="DF23" s="46">
        <f t="shared" si="92"/>
        <v>0.34606440066067468</v>
      </c>
      <c r="DG23" s="46">
        <f t="shared" si="93"/>
        <v>2.338133170383033</v>
      </c>
      <c r="DH23" s="46">
        <f t="shared" si="97"/>
        <v>0.21467373135153958</v>
      </c>
      <c r="DI23" s="46">
        <f t="shared" si="94"/>
        <v>2.8347278260396069</v>
      </c>
      <c r="DJ23" s="46">
        <f t="shared" si="95"/>
        <v>0.28709378530145652</v>
      </c>
      <c r="DK23" s="46">
        <f t="shared" si="96"/>
        <v>9.2594211835965251E-2</v>
      </c>
    </row>
    <row r="24" spans="1:115" s="45" customFormat="1">
      <c r="A24" s="62" t="s">
        <v>13</v>
      </c>
      <c r="B24" s="61" t="s">
        <v>199</v>
      </c>
      <c r="C24" s="61" t="s">
        <v>98</v>
      </c>
      <c r="D24" s="61" t="s">
        <v>23</v>
      </c>
      <c r="E24" s="47">
        <v>49.76</v>
      </c>
      <c r="F24" s="47">
        <v>1.35</v>
      </c>
      <c r="G24" s="47">
        <v>16.100000000000001</v>
      </c>
      <c r="H24" s="47">
        <v>0.03</v>
      </c>
      <c r="I24" s="47">
        <v>11.36</v>
      </c>
      <c r="J24" s="47">
        <v>0.17</v>
      </c>
      <c r="K24" s="47">
        <v>6.85</v>
      </c>
      <c r="L24" s="47">
        <v>7</v>
      </c>
      <c r="M24" s="47">
        <v>2.64</v>
      </c>
      <c r="N24" s="47">
        <v>0.1</v>
      </c>
      <c r="O24" s="47">
        <v>0.12</v>
      </c>
      <c r="P24" s="47">
        <v>4.4257112750265115</v>
      </c>
      <c r="Q24" s="47">
        <f t="shared" si="0"/>
        <v>99.905711275026519</v>
      </c>
      <c r="R24" s="46">
        <v>44.715000000000003</v>
      </c>
      <c r="S24" s="46">
        <v>307.7</v>
      </c>
      <c r="T24" s="46">
        <v>239.45</v>
      </c>
      <c r="U24" s="46">
        <v>44.83</v>
      </c>
      <c r="V24" s="46">
        <v>77.3</v>
      </c>
      <c r="W24" s="46">
        <v>69</v>
      </c>
      <c r="X24" s="46">
        <v>90.95</v>
      </c>
      <c r="Y24" s="46">
        <v>1.8049999999999999</v>
      </c>
      <c r="Z24" s="46">
        <v>75.95</v>
      </c>
      <c r="AA24" s="46">
        <v>28.594999999999999</v>
      </c>
      <c r="AB24" s="46">
        <v>75.150000000000006</v>
      </c>
      <c r="AC24" s="46">
        <v>6.8450000000000006</v>
      </c>
      <c r="AD24" s="46">
        <v>0.44499999999999995</v>
      </c>
      <c r="AE24" s="46">
        <v>0.30599999999999999</v>
      </c>
      <c r="AF24" s="46">
        <v>47.85</v>
      </c>
      <c r="AG24" s="46">
        <v>4.51</v>
      </c>
      <c r="AH24" s="46">
        <v>11.48</v>
      </c>
      <c r="AI24" s="46">
        <v>1.8050000000000002</v>
      </c>
      <c r="AJ24" s="46">
        <v>9.8449999999999989</v>
      </c>
      <c r="AK24" s="46">
        <v>3.35</v>
      </c>
      <c r="AL24" s="46">
        <v>1.3399999999999999</v>
      </c>
      <c r="AM24" s="46">
        <v>4.165</v>
      </c>
      <c r="AN24" s="46">
        <v>0.745</v>
      </c>
      <c r="AO24" s="46">
        <v>5.26</v>
      </c>
      <c r="AP24" s="46">
        <v>1.2215</v>
      </c>
      <c r="AQ24" s="46">
        <v>3.0750000000000002</v>
      </c>
      <c r="AR24" s="46">
        <v>0.443</v>
      </c>
      <c r="AS24" s="46">
        <v>3.1500000000000004</v>
      </c>
      <c r="AT24" s="46">
        <v>0.4395</v>
      </c>
      <c r="AU24" s="46">
        <v>2.2249999999999996</v>
      </c>
      <c r="AV24" s="46">
        <v>0.21299999999999999</v>
      </c>
      <c r="AW24" s="46">
        <v>4.8800000000000008</v>
      </c>
      <c r="AX24" s="46">
        <v>0.33250000000000002</v>
      </c>
      <c r="AY24" s="46">
        <v>8.9499999999999996E-2</v>
      </c>
      <c r="AZ24" s="47"/>
      <c r="BB24" s="47">
        <f t="shared" ref="BB24:BB47" si="128">E24*(100/$Q24)</f>
        <v>49.8069623497476</v>
      </c>
      <c r="BC24" s="47">
        <f t="shared" ref="BC24:BC47" si="129">F24*(100/$Q24)</f>
        <v>1.3512740991189565</v>
      </c>
      <c r="BD24" s="47">
        <f t="shared" ref="BD24:BD47" si="130">G24*(100/$Q24)</f>
        <v>16.115194811714961</v>
      </c>
      <c r="BE24" s="47">
        <f>H24*(100/$Q24)</f>
        <v>3.0028313313754582E-2</v>
      </c>
      <c r="BF24" s="47">
        <f t="shared" ref="BF24:BF47" si="131">I24*(100/$Q24)</f>
        <v>11.370721308141736</v>
      </c>
      <c r="BG24" s="47">
        <f t="shared" ref="BG24:BG47" si="132">J24*(100/$Q24)</f>
        <v>0.17016044211127598</v>
      </c>
      <c r="BH24" s="47">
        <f t="shared" ref="BH24:BH47" si="133">K24*(100/$Q24)</f>
        <v>6.8564648733072966</v>
      </c>
      <c r="BI24" s="47">
        <f t="shared" ref="BI24:BI47" si="134">L24*(100/$Q24)</f>
        <v>7.0066064398760695</v>
      </c>
      <c r="BJ24" s="47">
        <f t="shared" ref="BJ24:BJ47" si="135">M24*(100/$Q24)</f>
        <v>2.6424915716104036</v>
      </c>
      <c r="BK24" s="47">
        <f t="shared" ref="BK24:BK47" si="136">N24*(100/$Q24)</f>
        <v>0.10009437771251528</v>
      </c>
      <c r="BL24" s="47">
        <f t="shared" ref="BL24:BL47" si="137">O24*(100/$Q24)</f>
        <v>0.12011325325501833</v>
      </c>
      <c r="BM24" s="47">
        <f t="shared" ref="BM24:BM47" si="138">P24*(100/$Q24)</f>
        <v>4.4298881600904121</v>
      </c>
      <c r="BN24" s="47">
        <f t="shared" si="114"/>
        <v>100</v>
      </c>
      <c r="BQ24" s="46">
        <f t="shared" si="115"/>
        <v>52.115626309174694</v>
      </c>
      <c r="BR24" s="46">
        <f t="shared" si="116"/>
        <v>1.4139086719731884</v>
      </c>
      <c r="BS24" s="46">
        <f t="shared" si="117"/>
        <v>16.862170087976541</v>
      </c>
      <c r="BT24" s="46">
        <f t="shared" si="118"/>
        <v>3.1420192710515292E-2</v>
      </c>
      <c r="BU24" s="46">
        <f t="shared" si="119"/>
        <v>11.897779639715123</v>
      </c>
      <c r="BV24" s="46">
        <f t="shared" si="120"/>
        <v>0.17804775869292</v>
      </c>
      <c r="BW24" s="46">
        <f t="shared" si="121"/>
        <v>7.1742773355676581</v>
      </c>
      <c r="BX24" s="46">
        <f t="shared" si="122"/>
        <v>7.3313782991202343</v>
      </c>
      <c r="BY24" s="46">
        <f t="shared" si="123"/>
        <v>2.7649769585253456</v>
      </c>
      <c r="BZ24" s="46">
        <f t="shared" si="124"/>
        <v>0.10473397570171764</v>
      </c>
      <c r="CA24" s="46">
        <f t="shared" si="125"/>
        <v>0.12568077084206117</v>
      </c>
      <c r="CB24" s="47">
        <f t="shared" si="126"/>
        <v>4.4298881600904121</v>
      </c>
      <c r="CC24" s="47">
        <f t="shared" si="127"/>
        <v>100.00000000000001</v>
      </c>
      <c r="CD24" s="46">
        <f t="shared" si="98"/>
        <v>46.787640130527969</v>
      </c>
      <c r="CE24" s="46">
        <f t="shared" si="99"/>
        <v>321.96258231384223</v>
      </c>
      <c r="CF24" s="46">
        <f t="shared" si="100"/>
        <v>250.54904236285188</v>
      </c>
      <c r="CG24" s="46">
        <f t="shared" si="101"/>
        <v>46.907970637405093</v>
      </c>
      <c r="CH24" s="46">
        <f t="shared" si="102"/>
        <v>80.883027666103359</v>
      </c>
      <c r="CI24" s="46">
        <f t="shared" si="103"/>
        <v>72.198304126275971</v>
      </c>
      <c r="CJ24" s="46">
        <f t="shared" si="104"/>
        <v>95.165735656301436</v>
      </c>
      <c r="CK24" s="46">
        <f t="shared" si="105"/>
        <v>1.8886657818540307</v>
      </c>
      <c r="CL24" s="46">
        <f t="shared" si="106"/>
        <v>79.470452150589267</v>
      </c>
      <c r="CM24" s="46">
        <f t="shared" si="107"/>
        <v>29.92044212305596</v>
      </c>
      <c r="CN24" s="46">
        <f t="shared" si="108"/>
        <v>78.633370363617956</v>
      </c>
      <c r="CO24" s="46">
        <f t="shared" si="109"/>
        <v>7.162281039773319</v>
      </c>
      <c r="CP24" s="46">
        <f t="shared" si="110"/>
        <v>0.46562674400279425</v>
      </c>
      <c r="CQ24" s="46">
        <f>AE24*(100/(SUM($BB24:$BL24)))</f>
        <v>0.32018378351652821</v>
      </c>
      <c r="CR24" s="46">
        <f t="shared" si="111"/>
        <v>50.06795438322181</v>
      </c>
      <c r="CS24" s="46">
        <f t="shared" si="112"/>
        <v>4.7190485740507908</v>
      </c>
      <c r="CT24" s="46">
        <f t="shared" si="113"/>
        <v>12.012123643038379</v>
      </c>
      <c r="CU24" s="46">
        <f t="shared" si="81"/>
        <v>1.8886657818540309</v>
      </c>
      <c r="CV24" s="46">
        <f t="shared" si="82"/>
        <v>10.30133774091575</v>
      </c>
      <c r="CW24" s="46">
        <f t="shared" si="83"/>
        <v>3.5052799829423837</v>
      </c>
      <c r="CX24" s="46">
        <f t="shared" si="84"/>
        <v>1.4021119931769535</v>
      </c>
      <c r="CY24" s="46">
        <f t="shared" si="85"/>
        <v>4.3580570534194116</v>
      </c>
      <c r="CZ24" s="46">
        <f t="shared" si="86"/>
        <v>0.77953241411703755</v>
      </c>
      <c r="DA24" s="46">
        <f t="shared" si="87"/>
        <v>5.5038127493363991</v>
      </c>
      <c r="DB24" s="46">
        <f t="shared" si="88"/>
        <v>1.2781192534818275</v>
      </c>
      <c r="DC24" s="46">
        <f t="shared" si="89"/>
        <v>3.2175331186709943</v>
      </c>
      <c r="DD24" s="46">
        <f t="shared" si="90"/>
        <v>0.46353403953536598</v>
      </c>
      <c r="DE24" s="46">
        <f t="shared" si="91"/>
        <v>3.2960095361995552</v>
      </c>
      <c r="DF24" s="46">
        <f t="shared" si="92"/>
        <v>0.45987180671736649</v>
      </c>
      <c r="DG24" s="46">
        <f t="shared" si="93"/>
        <v>2.3281337200139709</v>
      </c>
      <c r="DH24" s="46">
        <f t="shared" si="97"/>
        <v>0.22287302578111276</v>
      </c>
      <c r="DI24" s="46">
        <f t="shared" si="94"/>
        <v>5.1061989005250252</v>
      </c>
      <c r="DJ24" s="46">
        <f t="shared" si="95"/>
        <v>0.34791211770995306</v>
      </c>
      <c r="DK24" s="46">
        <f t="shared" si="96"/>
        <v>9.3648524917415918E-2</v>
      </c>
    </row>
    <row r="25" spans="1:115" s="45" customFormat="1">
      <c r="A25" s="62" t="s">
        <v>14</v>
      </c>
      <c r="B25" s="61" t="s">
        <v>199</v>
      </c>
      <c r="C25" s="61" t="s">
        <v>98</v>
      </c>
      <c r="D25" s="61" t="s">
        <v>23</v>
      </c>
      <c r="E25" s="47">
        <v>43.32</v>
      </c>
      <c r="F25" s="47">
        <v>2.12</v>
      </c>
      <c r="G25" s="47">
        <v>12.36</v>
      </c>
      <c r="H25" s="47">
        <v>0.04</v>
      </c>
      <c r="I25" s="47">
        <v>13.48</v>
      </c>
      <c r="J25" s="47">
        <v>0.22</v>
      </c>
      <c r="K25" s="47">
        <v>7</v>
      </c>
      <c r="L25" s="47">
        <v>8.43</v>
      </c>
      <c r="M25" s="47">
        <v>4.6399999999999997</v>
      </c>
      <c r="N25" s="47">
        <v>0.12</v>
      </c>
      <c r="O25" s="47">
        <v>0.53</v>
      </c>
      <c r="P25" s="47">
        <v>8.1190251784028575</v>
      </c>
      <c r="Q25" s="47">
        <f t="shared" si="0"/>
        <v>100.37902517840286</v>
      </c>
      <c r="R25" s="46">
        <v>27.63</v>
      </c>
      <c r="S25" s="46">
        <v>235.5</v>
      </c>
      <c r="T25" s="46">
        <v>280.89999999999998</v>
      </c>
      <c r="U25" s="46">
        <v>43.01</v>
      </c>
      <c r="V25" s="46">
        <v>166.1</v>
      </c>
      <c r="W25" s="46">
        <v>58</v>
      </c>
      <c r="X25" s="46">
        <v>97.7</v>
      </c>
      <c r="Y25" s="46">
        <v>1.99</v>
      </c>
      <c r="Z25" s="46">
        <v>238.9</v>
      </c>
      <c r="AA25" s="46">
        <v>27.77</v>
      </c>
      <c r="AB25" s="46">
        <v>148.6</v>
      </c>
      <c r="AC25" s="46">
        <v>64.709999999999994</v>
      </c>
      <c r="AD25" s="46">
        <v>0.38</v>
      </c>
      <c r="AE25" s="46">
        <v>0.26400000000000001</v>
      </c>
      <c r="AF25" s="46">
        <v>24.3</v>
      </c>
      <c r="AG25" s="46">
        <v>31.61</v>
      </c>
      <c r="AH25" s="46">
        <v>63.3</v>
      </c>
      <c r="AI25" s="46">
        <v>7.52</v>
      </c>
      <c r="AJ25" s="46">
        <v>29.58</v>
      </c>
      <c r="AK25" s="46">
        <v>6.86</v>
      </c>
      <c r="AL25" s="46">
        <v>2.12</v>
      </c>
      <c r="AM25" s="46">
        <v>6.41</v>
      </c>
      <c r="AN25" s="46">
        <v>0.90900000000000003</v>
      </c>
      <c r="AO25" s="46">
        <v>5.07</v>
      </c>
      <c r="AP25" s="46">
        <v>1.169</v>
      </c>
      <c r="AQ25" s="46">
        <v>2.54</v>
      </c>
      <c r="AR25" s="46">
        <v>0.35699999999999998</v>
      </c>
      <c r="AS25" s="46">
        <v>2.54</v>
      </c>
      <c r="AT25" s="46">
        <v>0.33700000000000002</v>
      </c>
      <c r="AU25" s="46">
        <v>3.9</v>
      </c>
      <c r="AV25" s="46">
        <v>3.71</v>
      </c>
      <c r="AW25" s="46">
        <v>6.61</v>
      </c>
      <c r="AX25" s="46">
        <v>5.75</v>
      </c>
      <c r="AY25" s="46">
        <v>1.17</v>
      </c>
      <c r="AZ25" s="47"/>
      <c r="BB25" s="47">
        <f t="shared" si="128"/>
        <v>43.156426278306355</v>
      </c>
      <c r="BC25" s="47">
        <f t="shared" si="129"/>
        <v>2.1119950071562665</v>
      </c>
      <c r="BD25" s="47">
        <f t="shared" si="130"/>
        <v>12.313329381345024</v>
      </c>
      <c r="BE25" s="47">
        <f>H25*(100/$Q25)</f>
        <v>3.9848962399174841E-2</v>
      </c>
      <c r="BF25" s="47">
        <f t="shared" si="131"/>
        <v>13.429100328521923</v>
      </c>
      <c r="BG25" s="47">
        <f t="shared" si="132"/>
        <v>0.21916929319546163</v>
      </c>
      <c r="BH25" s="47">
        <f t="shared" si="133"/>
        <v>6.9735684198555976</v>
      </c>
      <c r="BI25" s="47">
        <f t="shared" si="134"/>
        <v>8.3981688256260973</v>
      </c>
      <c r="BJ25" s="47">
        <f t="shared" si="135"/>
        <v>4.6224796383042817</v>
      </c>
      <c r="BK25" s="47">
        <f t="shared" si="136"/>
        <v>0.11954688719752452</v>
      </c>
      <c r="BL25" s="47">
        <f t="shared" si="137"/>
        <v>0.52799875178906663</v>
      </c>
      <c r="BM25" s="47">
        <f t="shared" si="138"/>
        <v>8.0883682263032313</v>
      </c>
      <c r="BN25" s="47">
        <f t="shared" si="114"/>
        <v>100.00000000000003</v>
      </c>
      <c r="BQ25" s="46">
        <f t="shared" si="115"/>
        <v>46.954259700845427</v>
      </c>
      <c r="BR25" s="46">
        <f t="shared" si="116"/>
        <v>2.2978538911771076</v>
      </c>
      <c r="BS25" s="46">
        <f t="shared" si="117"/>
        <v>13.396921742900494</v>
      </c>
      <c r="BT25" s="46">
        <f t="shared" si="118"/>
        <v>4.3355733795794479E-2</v>
      </c>
      <c r="BU25" s="46">
        <f t="shared" si="119"/>
        <v>14.610882289182742</v>
      </c>
      <c r="BV25" s="46">
        <f t="shared" si="120"/>
        <v>0.23845653587686966</v>
      </c>
      <c r="BW25" s="46">
        <f t="shared" si="121"/>
        <v>7.5872534142640351</v>
      </c>
      <c r="BX25" s="46">
        <f t="shared" si="122"/>
        <v>9.1372208974636866</v>
      </c>
      <c r="BY25" s="46">
        <f t="shared" si="123"/>
        <v>5.0292651203121599</v>
      </c>
      <c r="BZ25" s="46">
        <f t="shared" si="124"/>
        <v>0.13006720138738342</v>
      </c>
      <c r="CA25" s="46">
        <f t="shared" si="125"/>
        <v>0.5744634727942769</v>
      </c>
      <c r="CB25" s="47">
        <f t="shared" si="126"/>
        <v>8.0883682263032313</v>
      </c>
      <c r="CC25" s="47">
        <f t="shared" si="127"/>
        <v>99.999999999999972</v>
      </c>
      <c r="CD25" s="46">
        <f t="shared" si="98"/>
        <v>30.061483477989054</v>
      </c>
      <c r="CE25" s="46">
        <f t="shared" si="99"/>
        <v>256.22437057786544</v>
      </c>
      <c r="CF25" s="46">
        <f t="shared" si="100"/>
        <v>305.61964201835411</v>
      </c>
      <c r="CG25" s="46">
        <f t="shared" si="101"/>
        <v>46.794947679634788</v>
      </c>
      <c r="CH25" s="46">
        <f t="shared" si="102"/>
        <v>180.71706137147962</v>
      </c>
      <c r="CI25" s="46">
        <f t="shared" si="103"/>
        <v>63.104091267584693</v>
      </c>
      <c r="CJ25" s="46">
        <f t="shared" si="104"/>
        <v>106.29775373867284</v>
      </c>
      <c r="CK25" s="46">
        <f t="shared" si="105"/>
        <v>2.1651231314223023</v>
      </c>
      <c r="CL25" s="46">
        <f t="shared" si="106"/>
        <v>259.92357592803421</v>
      </c>
      <c r="CM25" s="46">
        <f t="shared" si="107"/>
        <v>30.213803698290121</v>
      </c>
      <c r="CN25" s="46">
        <f t="shared" si="108"/>
        <v>161.67703383384631</v>
      </c>
      <c r="CO25" s="46">
        <f t="shared" si="109"/>
        <v>70.404581826300088</v>
      </c>
      <c r="CP25" s="46">
        <f t="shared" si="110"/>
        <v>0.41344059796003768</v>
      </c>
      <c r="CQ25" s="46">
        <f>AE25*(100/(SUM($BB25:$BL25)))</f>
        <v>0.28723241542486827</v>
      </c>
      <c r="CR25" s="46">
        <f t="shared" si="111"/>
        <v>26.438438237970828</v>
      </c>
      <c r="CS25" s="46">
        <f t="shared" si="112"/>
        <v>34.391729740833661</v>
      </c>
      <c r="CT25" s="46">
        <f t="shared" si="113"/>
        <v>68.87049960755364</v>
      </c>
      <c r="CU25" s="46">
        <f t="shared" si="81"/>
        <v>8.1817718333144285</v>
      </c>
      <c r="CV25" s="46">
        <f t="shared" si="82"/>
        <v>32.183086546468196</v>
      </c>
      <c r="CW25" s="46">
        <f t="shared" si="83"/>
        <v>7.4636907947522593</v>
      </c>
      <c r="CX25" s="46">
        <f t="shared" si="84"/>
        <v>2.3065633359875788</v>
      </c>
      <c r="CY25" s="46">
        <f t="shared" si="85"/>
        <v>6.9740900866416879</v>
      </c>
      <c r="CZ25" s="46">
        <f t="shared" si="86"/>
        <v>0.9889934303833533</v>
      </c>
      <c r="DA25" s="46">
        <f t="shared" si="87"/>
        <v>5.5161679780457655</v>
      </c>
      <c r="DB25" s="46">
        <f t="shared" si="88"/>
        <v>1.2718738395139053</v>
      </c>
      <c r="DC25" s="46">
        <f t="shared" si="89"/>
        <v>2.7635239968907781</v>
      </c>
      <c r="DD25" s="46">
        <f t="shared" si="90"/>
        <v>0.38841656176771955</v>
      </c>
      <c r="DE25" s="46">
        <f t="shared" si="91"/>
        <v>2.7635239968907781</v>
      </c>
      <c r="DF25" s="46">
        <f t="shared" si="92"/>
        <v>0.36665653029613871</v>
      </c>
      <c r="DG25" s="46">
        <f t="shared" si="93"/>
        <v>4.243206136958281</v>
      </c>
      <c r="DH25" s="46">
        <f t="shared" si="97"/>
        <v>4.0364858379782627</v>
      </c>
      <c r="DI25" s="46">
        <f t="shared" si="94"/>
        <v>7.1916904013574978</v>
      </c>
      <c r="DJ25" s="46">
        <f t="shared" si="95"/>
        <v>6.256009048079517</v>
      </c>
      <c r="DK25" s="46">
        <f t="shared" si="96"/>
        <v>1.2729618410874843</v>
      </c>
    </row>
    <row r="26" spans="1:115" s="45" customFormat="1">
      <c r="A26" s="62" t="s">
        <v>15</v>
      </c>
      <c r="B26" s="61" t="s">
        <v>199</v>
      </c>
      <c r="C26" s="61" t="s">
        <v>98</v>
      </c>
      <c r="D26" s="61" t="s">
        <v>23</v>
      </c>
      <c r="E26" s="47">
        <v>49</v>
      </c>
      <c r="F26" s="47">
        <v>1.81</v>
      </c>
      <c r="G26" s="47">
        <v>12.58</v>
      </c>
      <c r="H26" s="47" t="s">
        <v>105</v>
      </c>
      <c r="I26" s="47">
        <v>10.45</v>
      </c>
      <c r="J26" s="47">
        <v>0.17</v>
      </c>
      <c r="K26" s="47">
        <v>4.1399999999999997</v>
      </c>
      <c r="L26" s="47">
        <v>8.4600000000000009</v>
      </c>
      <c r="M26" s="47">
        <v>4.87</v>
      </c>
      <c r="N26" s="47">
        <v>0.05</v>
      </c>
      <c r="O26" s="47">
        <v>0.2</v>
      </c>
      <c r="P26" s="47">
        <v>7.3416289592757868</v>
      </c>
      <c r="Q26" s="47">
        <f t="shared" si="0"/>
        <v>99.071628959275799</v>
      </c>
      <c r="R26" s="46">
        <v>37.81</v>
      </c>
      <c r="S26" s="46">
        <v>276.95000000000005</v>
      </c>
      <c r="T26" s="46">
        <v>41.05</v>
      </c>
      <c r="U26" s="46">
        <v>39.549999999999997</v>
      </c>
      <c r="V26" s="46">
        <v>26.7</v>
      </c>
      <c r="W26" s="46">
        <v>61.099999999999994</v>
      </c>
      <c r="X26" s="46">
        <v>51.9</v>
      </c>
      <c r="Y26" s="46">
        <v>0.66</v>
      </c>
      <c r="Z26" s="46">
        <v>143</v>
      </c>
      <c r="AA26" s="46">
        <v>25.685000000000002</v>
      </c>
      <c r="AB26" s="46">
        <v>112.25</v>
      </c>
      <c r="AC26" s="46">
        <v>14.86</v>
      </c>
      <c r="AD26" s="46">
        <v>0.74</v>
      </c>
      <c r="AE26" s="46">
        <v>0.10450000000000001</v>
      </c>
      <c r="AF26" s="46">
        <v>20.149999999999999</v>
      </c>
      <c r="AG26" s="46">
        <v>7.4450000000000003</v>
      </c>
      <c r="AH26" s="46">
        <v>18.734999999999999</v>
      </c>
      <c r="AI26" s="46">
        <v>2.79</v>
      </c>
      <c r="AJ26" s="46">
        <v>12.920000000000002</v>
      </c>
      <c r="AK26" s="46">
        <v>4</v>
      </c>
      <c r="AL26" s="46">
        <v>1.5405</v>
      </c>
      <c r="AM26" s="46">
        <v>4.8599999999999994</v>
      </c>
      <c r="AN26" s="46">
        <v>0.85099999999999998</v>
      </c>
      <c r="AO26" s="46">
        <v>5.2799999999999994</v>
      </c>
      <c r="AP26" s="46">
        <v>1.0385</v>
      </c>
      <c r="AQ26" s="46">
        <v>2.875</v>
      </c>
      <c r="AR26" s="46">
        <v>0.3745</v>
      </c>
      <c r="AS26" s="46">
        <v>2.6349999999999998</v>
      </c>
      <c r="AT26" s="46">
        <v>0.33100000000000002</v>
      </c>
      <c r="AU26" s="46">
        <v>2.9950000000000001</v>
      </c>
      <c r="AV26" s="46">
        <v>0.78449999999999998</v>
      </c>
      <c r="AW26" s="46">
        <v>7.4499999999999993</v>
      </c>
      <c r="AX26" s="46">
        <v>1.028</v>
      </c>
      <c r="AY26" s="46">
        <v>0.34799999999999998</v>
      </c>
      <c r="AZ26" s="47"/>
      <c r="BB26" s="47">
        <f t="shared" si="128"/>
        <v>49.459164560766283</v>
      </c>
      <c r="BC26" s="47">
        <f t="shared" si="129"/>
        <v>1.8269609766323873</v>
      </c>
      <c r="BD26" s="47">
        <f t="shared" si="130"/>
        <v>12.697883472947751</v>
      </c>
      <c r="BE26" s="47"/>
      <c r="BF26" s="47">
        <f t="shared" si="131"/>
        <v>10.547923870612401</v>
      </c>
      <c r="BG26" s="47">
        <f t="shared" si="132"/>
        <v>0.17159301990469936</v>
      </c>
      <c r="BH26" s="47">
        <f t="shared" si="133"/>
        <v>4.1787947200320898</v>
      </c>
      <c r="BI26" s="47">
        <f t="shared" si="134"/>
        <v>8.5392761670220985</v>
      </c>
      <c r="BJ26" s="47">
        <f t="shared" si="135"/>
        <v>4.9156353349169759</v>
      </c>
      <c r="BK26" s="47">
        <f t="shared" si="136"/>
        <v>5.0468535266088049E-2</v>
      </c>
      <c r="BL26" s="47">
        <f t="shared" si="137"/>
        <v>0.2018741410643522</v>
      </c>
      <c r="BM26" s="47">
        <f t="shared" si="138"/>
        <v>7.4104252008348661</v>
      </c>
      <c r="BN26" s="47">
        <f t="shared" si="114"/>
        <v>99.999999999999986</v>
      </c>
      <c r="BQ26" s="46">
        <f t="shared" si="115"/>
        <v>53.417638722337294</v>
      </c>
      <c r="BR26" s="46">
        <f t="shared" si="116"/>
        <v>1.9731821650496024</v>
      </c>
      <c r="BS26" s="46">
        <f t="shared" si="117"/>
        <v>13.714161125040881</v>
      </c>
      <c r="BT26" s="46">
        <f t="shared" si="118"/>
        <v>0</v>
      </c>
      <c r="BU26" s="46">
        <f t="shared" si="119"/>
        <v>11.392129074457648</v>
      </c>
      <c r="BV26" s="46">
        <f t="shared" si="120"/>
        <v>0.18532650168974166</v>
      </c>
      <c r="BW26" s="46">
        <f t="shared" si="121"/>
        <v>4.5132453940913546</v>
      </c>
      <c r="BX26" s="46">
        <f t="shared" si="122"/>
        <v>9.2227188487953793</v>
      </c>
      <c r="BY26" s="46">
        <f t="shared" si="123"/>
        <v>5.3090591954649522</v>
      </c>
      <c r="BZ26" s="46">
        <f t="shared" si="124"/>
        <v>5.4507794614629901E-2</v>
      </c>
      <c r="CA26" s="46">
        <f t="shared" si="125"/>
        <v>0.2180311784585196</v>
      </c>
      <c r="CB26" s="47">
        <f t="shared" si="126"/>
        <v>7.4104252008348661</v>
      </c>
      <c r="CC26" s="47">
        <f t="shared" si="127"/>
        <v>100</v>
      </c>
      <c r="CD26" s="46">
        <f t="shared" si="98"/>
        <v>40.836130938081524</v>
      </c>
      <c r="CE26" s="46">
        <f t="shared" si="99"/>
        <v>299.11574883104151</v>
      </c>
      <c r="CF26" s="46">
        <f t="shared" si="100"/>
        <v>44.335444988316489</v>
      </c>
      <c r="CG26" s="46">
        <f t="shared" si="101"/>
        <v>42.715392187281779</v>
      </c>
      <c r="CH26" s="46">
        <f t="shared" si="102"/>
        <v>28.836939858417789</v>
      </c>
      <c r="CI26" s="46">
        <f t="shared" si="103"/>
        <v>65.990150762147067</v>
      </c>
      <c r="CJ26" s="46">
        <f t="shared" si="104"/>
        <v>56.053826915800869</v>
      </c>
      <c r="CK26" s="46">
        <f t="shared" si="105"/>
        <v>0.71282323245527124</v>
      </c>
      <c r="CL26" s="46">
        <f t="shared" si="106"/>
        <v>154.44503369864211</v>
      </c>
      <c r="CM26" s="46">
        <f t="shared" si="107"/>
        <v>27.740704129717638</v>
      </c>
      <c r="CN26" s="46">
        <f t="shared" si="108"/>
        <v>121.23395127743059</v>
      </c>
      <c r="CO26" s="46">
        <f t="shared" si="109"/>
        <v>16.049323082250499</v>
      </c>
      <c r="CP26" s="46">
        <f t="shared" si="110"/>
        <v>0.79922604851045553</v>
      </c>
      <c r="CQ26" s="46">
        <f>AE26*(100/(SUM($BB26:$BL26)))</f>
        <v>0.11286367847208462</v>
      </c>
      <c r="CR26" s="46">
        <f t="shared" si="111"/>
        <v>21.762709293899565</v>
      </c>
      <c r="CS26" s="46">
        <f t="shared" si="112"/>
        <v>8.0408620691355974</v>
      </c>
      <c r="CT26" s="46">
        <f t="shared" si="113"/>
        <v>20.234459484923494</v>
      </c>
      <c r="CU26" s="46">
        <f t="shared" si="81"/>
        <v>3.0132982099245558</v>
      </c>
      <c r="CV26" s="46">
        <f t="shared" si="82"/>
        <v>13.954054792912281</v>
      </c>
      <c r="CW26" s="46">
        <f t="shared" si="83"/>
        <v>4.3201408027592194</v>
      </c>
      <c r="CX26" s="46">
        <f t="shared" si="84"/>
        <v>1.6637942266626444</v>
      </c>
      <c r="CY26" s="46">
        <f t="shared" si="85"/>
        <v>5.2489710753524506</v>
      </c>
      <c r="CZ26" s="46">
        <f t="shared" si="86"/>
        <v>0.91910995578702392</v>
      </c>
      <c r="DA26" s="46">
        <f t="shared" si="87"/>
        <v>5.702585859642169</v>
      </c>
      <c r="DB26" s="46">
        <f t="shared" si="88"/>
        <v>1.1216165559163622</v>
      </c>
      <c r="DC26" s="46">
        <f t="shared" si="89"/>
        <v>3.1051012019831887</v>
      </c>
      <c r="DD26" s="46">
        <f t="shared" si="90"/>
        <v>0.40447318265833193</v>
      </c>
      <c r="DE26" s="46">
        <f t="shared" si="91"/>
        <v>2.8458927538176355</v>
      </c>
      <c r="DF26" s="46">
        <f t="shared" si="92"/>
        <v>0.3574916514283254</v>
      </c>
      <c r="DG26" s="46">
        <f t="shared" si="93"/>
        <v>3.2347054260659656</v>
      </c>
      <c r="DH26" s="46">
        <f t="shared" si="97"/>
        <v>0.8472876149411519</v>
      </c>
      <c r="DI26" s="46">
        <f t="shared" si="94"/>
        <v>8.0462622451390455</v>
      </c>
      <c r="DJ26" s="46">
        <f t="shared" si="95"/>
        <v>1.1102761863091195</v>
      </c>
      <c r="DK26" s="46">
        <f t="shared" si="96"/>
        <v>0.37585224984005206</v>
      </c>
    </row>
    <row r="27" spans="1:115" s="45" customFormat="1">
      <c r="A27" s="62" t="s">
        <v>16</v>
      </c>
      <c r="B27" s="61" t="s">
        <v>199</v>
      </c>
      <c r="C27" s="61" t="s">
        <v>98</v>
      </c>
      <c r="D27" s="61" t="s">
        <v>23</v>
      </c>
      <c r="E27" s="47">
        <v>49.55</v>
      </c>
      <c r="F27" s="47">
        <v>1.77</v>
      </c>
      <c r="G27" s="47">
        <v>14.64</v>
      </c>
      <c r="H27" s="47" t="s">
        <v>105</v>
      </c>
      <c r="I27" s="47">
        <v>9.7899999999999991</v>
      </c>
      <c r="J27" s="47">
        <v>0.11</v>
      </c>
      <c r="K27" s="47">
        <v>5.32</v>
      </c>
      <c r="L27" s="47">
        <v>5.62</v>
      </c>
      <c r="M27" s="47">
        <v>6.41</v>
      </c>
      <c r="N27" s="47">
        <v>7.0000000000000007E-2</v>
      </c>
      <c r="O27" s="47">
        <v>0.27</v>
      </c>
      <c r="P27" s="47">
        <v>6.6604737575475967</v>
      </c>
      <c r="Q27" s="47">
        <f t="shared" si="0"/>
        <v>100.21047375754759</v>
      </c>
      <c r="R27" s="46">
        <v>43.375</v>
      </c>
      <c r="S27" s="46">
        <v>202</v>
      </c>
      <c r="T27" s="46">
        <v>39.049999999999997</v>
      </c>
      <c r="U27" s="46">
        <v>29.965</v>
      </c>
      <c r="V27" s="46">
        <v>26.450000000000003</v>
      </c>
      <c r="W27" s="46">
        <v>100.1</v>
      </c>
      <c r="X27" s="46">
        <v>69.7</v>
      </c>
      <c r="Y27" s="46">
        <v>0.81</v>
      </c>
      <c r="Z27" s="46">
        <v>79.849999999999994</v>
      </c>
      <c r="AA27" s="46">
        <v>23.655000000000001</v>
      </c>
      <c r="AB27" s="46">
        <v>93.9</v>
      </c>
      <c r="AC27" s="46">
        <v>9.39</v>
      </c>
      <c r="AD27" s="46">
        <v>0.36499999999999999</v>
      </c>
      <c r="AE27" s="46">
        <v>0.15</v>
      </c>
      <c r="AF27" s="46">
        <v>26.5</v>
      </c>
      <c r="AG27" s="46">
        <v>3.97</v>
      </c>
      <c r="AH27" s="46">
        <v>10.125</v>
      </c>
      <c r="AI27" s="46">
        <v>1.54</v>
      </c>
      <c r="AJ27" s="46">
        <v>7.33</v>
      </c>
      <c r="AK27" s="46">
        <v>2.62</v>
      </c>
      <c r="AL27" s="46">
        <v>1</v>
      </c>
      <c r="AM27" s="46">
        <v>3.6</v>
      </c>
      <c r="AN27" s="46">
        <v>0.61499999999999999</v>
      </c>
      <c r="AO27" s="46">
        <v>4.4700000000000006</v>
      </c>
      <c r="AP27" s="46">
        <v>0.96299999999999997</v>
      </c>
      <c r="AQ27" s="46">
        <v>2.8650000000000002</v>
      </c>
      <c r="AR27" s="46">
        <v>0.4415</v>
      </c>
      <c r="AS27" s="46">
        <v>2.8899999999999997</v>
      </c>
      <c r="AT27" s="46">
        <v>0.43300000000000005</v>
      </c>
      <c r="AU27" s="46">
        <v>2.8049999999999997</v>
      </c>
      <c r="AV27" s="46">
        <v>0.39</v>
      </c>
      <c r="AW27" s="46">
        <v>4.8599999999999994</v>
      </c>
      <c r="AX27" s="46">
        <v>0.53100000000000003</v>
      </c>
      <c r="AY27" s="46">
        <v>0.13700000000000001</v>
      </c>
      <c r="AZ27" s="47"/>
      <c r="BB27" s="47">
        <f t="shared" si="128"/>
        <v>49.445929294659209</v>
      </c>
      <c r="BC27" s="47">
        <f t="shared" si="129"/>
        <v>1.766282438981772</v>
      </c>
      <c r="BD27" s="47">
        <f t="shared" si="130"/>
        <v>14.609251359713639</v>
      </c>
      <c r="BE27" s="47"/>
      <c r="BF27" s="47">
        <f t="shared" si="131"/>
        <v>9.7694378969669753</v>
      </c>
      <c r="BG27" s="47">
        <f t="shared" si="132"/>
        <v>0.1097689651344604</v>
      </c>
      <c r="BH27" s="47">
        <f t="shared" si="133"/>
        <v>5.3088263137757217</v>
      </c>
      <c r="BI27" s="47">
        <f t="shared" si="134"/>
        <v>5.608196218687886</v>
      </c>
      <c r="BJ27" s="47">
        <f t="shared" si="135"/>
        <v>6.3965369682899196</v>
      </c>
      <c r="BK27" s="47">
        <f t="shared" si="136"/>
        <v>6.9852977812838446E-2</v>
      </c>
      <c r="BL27" s="47">
        <f t="shared" si="137"/>
        <v>0.2694329144209483</v>
      </c>
      <c r="BM27" s="47">
        <f t="shared" si="138"/>
        <v>6.6464846515566416</v>
      </c>
      <c r="BN27" s="47">
        <f t="shared" si="114"/>
        <v>100.00000000000003</v>
      </c>
      <c r="BQ27" s="46">
        <f t="shared" si="115"/>
        <v>52.966328166755737</v>
      </c>
      <c r="BR27" s="46">
        <f t="shared" si="116"/>
        <v>1.8920363442009618</v>
      </c>
      <c r="BS27" s="46">
        <f t="shared" si="117"/>
        <v>15.649385355424904</v>
      </c>
      <c r="BT27" s="46">
        <f t="shared" si="118"/>
        <v>0</v>
      </c>
      <c r="BU27" s="46">
        <f t="shared" si="119"/>
        <v>10.464991982896844</v>
      </c>
      <c r="BV27" s="46">
        <f t="shared" si="120"/>
        <v>0.11758417958311061</v>
      </c>
      <c r="BW27" s="46">
        <f t="shared" si="121"/>
        <v>5.6867985034740771</v>
      </c>
      <c r="BX27" s="46">
        <f t="shared" si="122"/>
        <v>6.0074826296098331</v>
      </c>
      <c r="BY27" s="46">
        <f t="shared" si="123"/>
        <v>6.8519508284339912</v>
      </c>
      <c r="BZ27" s="46">
        <f t="shared" si="124"/>
        <v>7.4826296098343126E-2</v>
      </c>
      <c r="CA27" s="46">
        <f t="shared" si="125"/>
        <v>0.28861571352218063</v>
      </c>
      <c r="CB27" s="47">
        <f t="shared" si="126"/>
        <v>6.6464846515566416</v>
      </c>
      <c r="CC27" s="47">
        <f t="shared" si="127"/>
        <v>99.999999999999972</v>
      </c>
      <c r="CD27" s="46">
        <f t="shared" si="98"/>
        <v>46.463167282027001</v>
      </c>
      <c r="CE27" s="46">
        <f t="shared" si="99"/>
        <v>216.3817819243678</v>
      </c>
      <c r="CF27" s="46">
        <f t="shared" si="100"/>
        <v>41.830240515577039</v>
      </c>
      <c r="CG27" s="46">
        <f t="shared" si="101"/>
        <v>32.098416313681589</v>
      </c>
      <c r="CH27" s="46">
        <f t="shared" si="102"/>
        <v>28.33315906880955</v>
      </c>
      <c r="CI27" s="46">
        <f t="shared" si="103"/>
        <v>107.22681371598622</v>
      </c>
      <c r="CJ27" s="46">
        <f t="shared" si="104"/>
        <v>74.66242673330909</v>
      </c>
      <c r="CK27" s="46">
        <f t="shared" si="105"/>
        <v>0.86766952157791055</v>
      </c>
      <c r="CL27" s="46">
        <f t="shared" si="106"/>
        <v>85.535075676538455</v>
      </c>
      <c r="CM27" s="46">
        <f t="shared" si="107"/>
        <v>25.339163620895647</v>
      </c>
      <c r="CN27" s="46">
        <f t="shared" si="108"/>
        <v>100.58539268662444</v>
      </c>
      <c r="CO27" s="46">
        <f t="shared" si="109"/>
        <v>10.058539268662445</v>
      </c>
      <c r="CP27" s="46">
        <f t="shared" si="110"/>
        <v>0.39098688318016955</v>
      </c>
      <c r="CQ27" s="46">
        <f>AE27*(100/(SUM($BB27:$BL27)))</f>
        <v>0.16067954103294638</v>
      </c>
      <c r="CR27" s="46">
        <f t="shared" si="111"/>
        <v>28.386718915820531</v>
      </c>
      <c r="CS27" s="46">
        <f t="shared" si="112"/>
        <v>4.2526518526719812</v>
      </c>
      <c r="CT27" s="46">
        <f t="shared" si="113"/>
        <v>10.845869019723882</v>
      </c>
      <c r="CU27" s="46">
        <f t="shared" si="81"/>
        <v>1.6496432879382497</v>
      </c>
      <c r="CV27" s="46">
        <f t="shared" si="82"/>
        <v>7.8518735718099801</v>
      </c>
      <c r="CW27" s="46">
        <f t="shared" si="83"/>
        <v>2.8065359833754639</v>
      </c>
      <c r="CX27" s="46">
        <f t="shared" si="84"/>
        <v>1.0711969402196426</v>
      </c>
      <c r="CY27" s="46">
        <f t="shared" si="85"/>
        <v>3.8563089847907137</v>
      </c>
      <c r="CZ27" s="46">
        <f t="shared" si="86"/>
        <v>0.65878611823508015</v>
      </c>
      <c r="DA27" s="46">
        <f t="shared" si="87"/>
        <v>4.7882503227818036</v>
      </c>
      <c r="DB27" s="46">
        <f t="shared" si="88"/>
        <v>1.0315626534315159</v>
      </c>
      <c r="DC27" s="46">
        <f t="shared" si="89"/>
        <v>3.0689792337292765</v>
      </c>
      <c r="DD27" s="46">
        <f t="shared" si="90"/>
        <v>0.47293344910697221</v>
      </c>
      <c r="DE27" s="46">
        <f t="shared" si="91"/>
        <v>3.0957591572347667</v>
      </c>
      <c r="DF27" s="46">
        <f t="shared" si="92"/>
        <v>0.46382827511510533</v>
      </c>
      <c r="DG27" s="46">
        <f t="shared" si="93"/>
        <v>3.0047074173160975</v>
      </c>
      <c r="DH27" s="46">
        <f t="shared" si="97"/>
        <v>0.41776680668566063</v>
      </c>
      <c r="DI27" s="46">
        <f t="shared" si="94"/>
        <v>5.2060171294674626</v>
      </c>
      <c r="DJ27" s="46">
        <f t="shared" si="95"/>
        <v>0.56880557525663022</v>
      </c>
      <c r="DK27" s="46">
        <f t="shared" si="96"/>
        <v>0.14675398081009106</v>
      </c>
    </row>
    <row r="28" spans="1:115" s="45" customFormat="1">
      <c r="A28" s="62" t="s">
        <v>17</v>
      </c>
      <c r="B28" s="61" t="s">
        <v>199</v>
      </c>
      <c r="C28" s="61" t="s">
        <v>98</v>
      </c>
      <c r="D28" s="61" t="s">
        <v>23</v>
      </c>
      <c r="E28" s="47">
        <v>47.7</v>
      </c>
      <c r="F28" s="47">
        <v>1.65</v>
      </c>
      <c r="G28" s="47">
        <v>18.100000000000001</v>
      </c>
      <c r="H28" s="47">
        <v>0.06</v>
      </c>
      <c r="I28" s="47">
        <v>10.38</v>
      </c>
      <c r="J28" s="47">
        <v>0.16</v>
      </c>
      <c r="K28" s="47">
        <v>7.07</v>
      </c>
      <c r="L28" s="47">
        <v>5.32</v>
      </c>
      <c r="M28" s="47">
        <v>4.7</v>
      </c>
      <c r="N28" s="47">
        <v>0.48</v>
      </c>
      <c r="O28" s="47">
        <v>0.14000000000000001</v>
      </c>
      <c r="P28" s="47">
        <v>4.1012612285637635</v>
      </c>
      <c r="Q28" s="47">
        <f t="shared" si="0"/>
        <v>99.861261228563762</v>
      </c>
      <c r="R28" s="46">
        <v>51.18</v>
      </c>
      <c r="S28" s="46">
        <v>265.64999999999998</v>
      </c>
      <c r="T28" s="46">
        <v>385.5</v>
      </c>
      <c r="U28" s="46">
        <v>43.68</v>
      </c>
      <c r="V28" s="46">
        <v>62.6</v>
      </c>
      <c r="W28" s="46">
        <v>54.2</v>
      </c>
      <c r="X28" s="46">
        <v>101.6</v>
      </c>
      <c r="Y28" s="46">
        <v>3.145</v>
      </c>
      <c r="Z28" s="46">
        <v>69.75</v>
      </c>
      <c r="AA28" s="46">
        <v>27</v>
      </c>
      <c r="AB28" s="46">
        <v>92.2</v>
      </c>
      <c r="AC28" s="46">
        <v>6.2549999999999999</v>
      </c>
      <c r="AD28" s="46">
        <v>0.38</v>
      </c>
      <c r="AE28" s="46">
        <v>0.32550000000000001</v>
      </c>
      <c r="AF28" s="46">
        <v>37.75</v>
      </c>
      <c r="AG28" s="46">
        <v>4.2450000000000001</v>
      </c>
      <c r="AH28" s="46">
        <v>12.195</v>
      </c>
      <c r="AI28" s="46">
        <v>2</v>
      </c>
      <c r="AJ28" s="46">
        <v>10.815000000000001</v>
      </c>
      <c r="AK28" s="46">
        <v>3.9649999999999999</v>
      </c>
      <c r="AL28" s="46">
        <v>1.395</v>
      </c>
      <c r="AM28" s="46">
        <v>4.9749999999999996</v>
      </c>
      <c r="AN28" s="46">
        <v>0.80049999999999999</v>
      </c>
      <c r="AO28" s="46">
        <v>5.4</v>
      </c>
      <c r="AP28" s="46">
        <v>1.0865</v>
      </c>
      <c r="AQ28" s="46">
        <v>3.085</v>
      </c>
      <c r="AR28" s="46">
        <v>0.40200000000000002</v>
      </c>
      <c r="AS28" s="46">
        <v>2.91</v>
      </c>
      <c r="AT28" s="46">
        <v>0.42000000000000004</v>
      </c>
      <c r="AU28" s="46">
        <v>2.59</v>
      </c>
      <c r="AV28" s="46">
        <v>0.192</v>
      </c>
      <c r="AW28" s="46">
        <v>3.0549999999999997</v>
      </c>
      <c r="AX28" s="46">
        <v>0.23549999999999999</v>
      </c>
      <c r="AY28" s="46">
        <v>0.128</v>
      </c>
      <c r="AZ28" s="47"/>
      <c r="BB28" s="47">
        <f t="shared" si="128"/>
        <v>47.766270336625944</v>
      </c>
      <c r="BC28" s="47">
        <f t="shared" si="129"/>
        <v>1.6522923701348595</v>
      </c>
      <c r="BD28" s="47">
        <f t="shared" si="130"/>
        <v>18.125146605721795</v>
      </c>
      <c r="BE28" s="47">
        <f>H28*(100/$Q28)</f>
        <v>6.008335891399489E-2</v>
      </c>
      <c r="BF28" s="47">
        <f t="shared" si="131"/>
        <v>10.394421092121117</v>
      </c>
      <c r="BG28" s="47">
        <f t="shared" si="132"/>
        <v>0.16022229043731973</v>
      </c>
      <c r="BH28" s="47">
        <f t="shared" si="133"/>
        <v>7.0798224586990655</v>
      </c>
      <c r="BI28" s="47">
        <f t="shared" si="134"/>
        <v>5.3273911570408812</v>
      </c>
      <c r="BJ28" s="47">
        <f t="shared" si="135"/>
        <v>4.7065297815962666</v>
      </c>
      <c r="BK28" s="47">
        <f t="shared" si="136"/>
        <v>0.48066687131195912</v>
      </c>
      <c r="BL28" s="47">
        <f t="shared" si="137"/>
        <v>0.14019450413265477</v>
      </c>
      <c r="BM28" s="47">
        <f t="shared" si="138"/>
        <v>4.106959173264138</v>
      </c>
      <c r="BN28" s="47">
        <f t="shared" si="114"/>
        <v>100.00000000000001</v>
      </c>
      <c r="BQ28" s="46">
        <f t="shared" si="115"/>
        <v>49.812030075187963</v>
      </c>
      <c r="BR28" s="46">
        <f t="shared" si="116"/>
        <v>1.7230576441102754</v>
      </c>
      <c r="BS28" s="46">
        <f t="shared" si="117"/>
        <v>18.90142021720969</v>
      </c>
      <c r="BT28" s="46">
        <f t="shared" si="118"/>
        <v>6.2656641604010008E-2</v>
      </c>
      <c r="BU28" s="46">
        <f t="shared" si="119"/>
        <v>10.839598997493733</v>
      </c>
      <c r="BV28" s="46">
        <f t="shared" si="120"/>
        <v>0.16708437761069339</v>
      </c>
      <c r="BW28" s="46">
        <f t="shared" si="121"/>
        <v>7.383040935672514</v>
      </c>
      <c r="BX28" s="46">
        <f t="shared" si="122"/>
        <v>5.5555555555555554</v>
      </c>
      <c r="BY28" s="46">
        <f t="shared" si="123"/>
        <v>4.9081035923141174</v>
      </c>
      <c r="BZ28" s="46">
        <f t="shared" si="124"/>
        <v>0.50125313283208006</v>
      </c>
      <c r="CA28" s="46">
        <f t="shared" si="125"/>
        <v>0.14619883040935672</v>
      </c>
      <c r="CB28" s="47">
        <f t="shared" si="126"/>
        <v>4.106959173264138</v>
      </c>
      <c r="CC28" s="47">
        <f t="shared" si="127"/>
        <v>99.999999999999986</v>
      </c>
      <c r="CD28" s="46">
        <f t="shared" si="98"/>
        <v>53.371964804489281</v>
      </c>
      <c r="CE28" s="46">
        <f t="shared" si="99"/>
        <v>277.02740231169548</v>
      </c>
      <c r="CF28" s="46">
        <f t="shared" si="100"/>
        <v>402.01040312877331</v>
      </c>
      <c r="CG28" s="46">
        <f t="shared" si="101"/>
        <v>45.550750735836104</v>
      </c>
      <c r="CH28" s="46">
        <f t="shared" si="102"/>
        <v>65.281066759691853</v>
      </c>
      <c r="CI28" s="46">
        <f t="shared" si="103"/>
        <v>56.521307002800292</v>
      </c>
      <c r="CJ28" s="46">
        <f t="shared" si="104"/>
        <v>105.95137991668837</v>
      </c>
      <c r="CK28" s="46">
        <f t="shared" si="105"/>
        <v>3.2796957661218986</v>
      </c>
      <c r="CL28" s="46">
        <f t="shared" si="106"/>
        <v>72.73729083847455</v>
      </c>
      <c r="CM28" s="46">
        <f t="shared" si="107"/>
        <v>28.156370647151437</v>
      </c>
      <c r="CN28" s="46">
        <f t="shared" si="108"/>
        <v>96.148791617309726</v>
      </c>
      <c r="CO28" s="46">
        <f t="shared" si="109"/>
        <v>6.5228925332567496</v>
      </c>
      <c r="CP28" s="46">
        <f t="shared" si="110"/>
        <v>0.39627484614509428</v>
      </c>
      <c r="CQ28" s="46">
        <f>AE28*(100/(SUM($BB28:$BL28)))</f>
        <v>0.3394406905795479</v>
      </c>
      <c r="CR28" s="46">
        <f t="shared" si="111"/>
        <v>39.366777478887656</v>
      </c>
      <c r="CS28" s="46">
        <f t="shared" si="112"/>
        <v>4.4268071628576982</v>
      </c>
      <c r="CT28" s="46">
        <f t="shared" si="113"/>
        <v>12.717294075630065</v>
      </c>
      <c r="CU28" s="46">
        <f t="shared" si="81"/>
        <v>2.0856570849741805</v>
      </c>
      <c r="CV28" s="46">
        <f t="shared" si="82"/>
        <v>11.278190686997883</v>
      </c>
      <c r="CW28" s="46">
        <f t="shared" si="83"/>
        <v>4.1348151709613123</v>
      </c>
      <c r="CX28" s="46">
        <f t="shared" si="84"/>
        <v>1.4547458167694909</v>
      </c>
      <c r="CY28" s="46">
        <f t="shared" si="85"/>
        <v>5.1880719988732737</v>
      </c>
      <c r="CZ28" s="46">
        <f t="shared" si="86"/>
        <v>0.83478424826091568</v>
      </c>
      <c r="DA28" s="46">
        <f t="shared" si="87"/>
        <v>5.6312741294302873</v>
      </c>
      <c r="DB28" s="46">
        <f t="shared" si="88"/>
        <v>1.1330332114122235</v>
      </c>
      <c r="DC28" s="46">
        <f t="shared" si="89"/>
        <v>3.2171260535726733</v>
      </c>
      <c r="DD28" s="46">
        <f t="shared" si="90"/>
        <v>0.41921707407981029</v>
      </c>
      <c r="DE28" s="46">
        <f t="shared" si="91"/>
        <v>3.0346310586374328</v>
      </c>
      <c r="DF28" s="46">
        <f t="shared" si="92"/>
        <v>0.43798798784457793</v>
      </c>
      <c r="DG28" s="46">
        <f t="shared" si="93"/>
        <v>2.7009259250415636</v>
      </c>
      <c r="DH28" s="46">
        <f t="shared" si="97"/>
        <v>0.20022308015752133</v>
      </c>
      <c r="DI28" s="46">
        <f t="shared" si="94"/>
        <v>3.1858411972980605</v>
      </c>
      <c r="DJ28" s="46">
        <f t="shared" si="95"/>
        <v>0.24558612175570974</v>
      </c>
      <c r="DK28" s="46">
        <f t="shared" si="96"/>
        <v>0.13348205343834754</v>
      </c>
    </row>
    <row r="29" spans="1:115" s="45" customFormat="1">
      <c r="A29" s="62" t="s">
        <v>18</v>
      </c>
      <c r="B29" s="61" t="s">
        <v>199</v>
      </c>
      <c r="C29" s="61" t="s">
        <v>98</v>
      </c>
      <c r="D29" s="61" t="s">
        <v>23</v>
      </c>
      <c r="E29" s="47">
        <v>47.84</v>
      </c>
      <c r="F29" s="47">
        <v>1.48</v>
      </c>
      <c r="G29" s="47">
        <v>15.18</v>
      </c>
      <c r="H29" s="47">
        <v>0.04</v>
      </c>
      <c r="I29" s="47">
        <v>10.51</v>
      </c>
      <c r="J29" s="47">
        <v>0.16</v>
      </c>
      <c r="K29" s="47">
        <v>7.37</v>
      </c>
      <c r="L29" s="47">
        <v>11.13</v>
      </c>
      <c r="M29" s="47">
        <v>3.57</v>
      </c>
      <c r="N29" s="47">
        <v>0.05</v>
      </c>
      <c r="O29" s="47">
        <v>0.13</v>
      </c>
      <c r="P29" s="47">
        <v>2.5344401271636006</v>
      </c>
      <c r="Q29" s="47">
        <f t="shared" si="0"/>
        <v>99.9944401271636</v>
      </c>
      <c r="R29" s="46">
        <v>43.25</v>
      </c>
      <c r="S29" s="46">
        <v>251.85000000000002</v>
      </c>
      <c r="T29" s="46">
        <v>290.04999999999995</v>
      </c>
      <c r="U29" s="46">
        <v>42.224999999999994</v>
      </c>
      <c r="V29" s="46">
        <v>62.45</v>
      </c>
      <c r="W29" s="46">
        <v>95.3</v>
      </c>
      <c r="X29" s="46">
        <v>69.5</v>
      </c>
      <c r="Y29" s="46">
        <v>0.45</v>
      </c>
      <c r="Z29" s="46">
        <v>189.35</v>
      </c>
      <c r="AA29" s="46">
        <v>26.43</v>
      </c>
      <c r="AB29" s="46">
        <v>95.699999999999989</v>
      </c>
      <c r="AC29" s="46">
        <v>6.9350000000000005</v>
      </c>
      <c r="AD29" s="46">
        <v>0.54499999999999993</v>
      </c>
      <c r="AE29" s="46" t="s">
        <v>105</v>
      </c>
      <c r="AF29" s="46">
        <v>19.850000000000001</v>
      </c>
      <c r="AG29" s="46">
        <v>4.26</v>
      </c>
      <c r="AH29" s="46">
        <v>12.3</v>
      </c>
      <c r="AI29" s="46">
        <v>2.08</v>
      </c>
      <c r="AJ29" s="46">
        <v>10.655000000000001</v>
      </c>
      <c r="AK29" s="46">
        <v>3.5449999999999999</v>
      </c>
      <c r="AL29" s="46">
        <v>1.365</v>
      </c>
      <c r="AM29" s="46">
        <v>4.6850000000000005</v>
      </c>
      <c r="AN29" s="46">
        <v>0.74</v>
      </c>
      <c r="AO29" s="46">
        <v>4.95</v>
      </c>
      <c r="AP29" s="46">
        <v>1.0705</v>
      </c>
      <c r="AQ29" s="46">
        <v>3.0649999999999999</v>
      </c>
      <c r="AR29" s="46">
        <v>0.38800000000000001</v>
      </c>
      <c r="AS29" s="46">
        <v>2.7050000000000001</v>
      </c>
      <c r="AT29" s="46">
        <v>0.39150000000000001</v>
      </c>
      <c r="AU29" s="46">
        <v>2.6849999999999996</v>
      </c>
      <c r="AV29" s="46">
        <v>0.217</v>
      </c>
      <c r="AW29" s="46">
        <v>3.4849999999999999</v>
      </c>
      <c r="AX29" s="46">
        <v>0.2135</v>
      </c>
      <c r="AY29" s="46">
        <v>9.0499999999999997E-2</v>
      </c>
      <c r="AZ29" s="47"/>
      <c r="BB29" s="47">
        <f t="shared" si="128"/>
        <v>47.842659991057054</v>
      </c>
      <c r="BC29" s="47">
        <f t="shared" si="129"/>
        <v>1.4800822906932365</v>
      </c>
      <c r="BD29" s="47">
        <f t="shared" si="130"/>
        <v>15.180844035623871</v>
      </c>
      <c r="BE29" s="47">
        <f>H29*(100/$Q29)</f>
        <v>4.000222407279018E-2</v>
      </c>
      <c r="BF29" s="47">
        <f t="shared" si="131"/>
        <v>10.510584375125619</v>
      </c>
      <c r="BG29" s="47">
        <f t="shared" si="132"/>
        <v>0.16000889629116072</v>
      </c>
      <c r="BH29" s="47">
        <f t="shared" si="133"/>
        <v>7.3704097854115895</v>
      </c>
      <c r="BI29" s="47">
        <f t="shared" si="134"/>
        <v>11.130618848253867</v>
      </c>
      <c r="BJ29" s="47">
        <f t="shared" si="135"/>
        <v>3.5701984984965232</v>
      </c>
      <c r="BK29" s="47">
        <f t="shared" si="136"/>
        <v>5.0002780090987721E-2</v>
      </c>
      <c r="BL29" s="47">
        <f t="shared" si="137"/>
        <v>0.13000722823656807</v>
      </c>
      <c r="BM29" s="47">
        <f t="shared" si="138"/>
        <v>2.5345810466467293</v>
      </c>
      <c r="BN29" s="47">
        <f t="shared" si="114"/>
        <v>100.00000000000001</v>
      </c>
      <c r="BQ29" s="46">
        <f t="shared" si="115"/>
        <v>49.086804843012509</v>
      </c>
      <c r="BR29" s="46">
        <f t="shared" si="116"/>
        <v>1.5185717217319923</v>
      </c>
      <c r="BS29" s="46">
        <f t="shared" si="117"/>
        <v>15.575620767494351</v>
      </c>
      <c r="BT29" s="46">
        <f t="shared" si="118"/>
        <v>4.1042478965729524E-2</v>
      </c>
      <c r="BU29" s="46">
        <f t="shared" si="119"/>
        <v>10.783911348245432</v>
      </c>
      <c r="BV29" s="46">
        <f t="shared" si="120"/>
        <v>0.1641699158629181</v>
      </c>
      <c r="BW29" s="46">
        <f t="shared" si="121"/>
        <v>7.562076749435664</v>
      </c>
      <c r="BX29" s="46">
        <f t="shared" si="122"/>
        <v>11.420069772214239</v>
      </c>
      <c r="BY29" s="46">
        <f t="shared" si="123"/>
        <v>3.6630412476913596</v>
      </c>
      <c r="BZ29" s="46">
        <f t="shared" si="124"/>
        <v>5.1303098707161904E-2</v>
      </c>
      <c r="CA29" s="46">
        <f t="shared" si="125"/>
        <v>0.13338805663862094</v>
      </c>
      <c r="CB29" s="47">
        <f t="shared" si="126"/>
        <v>2.5345810466467293</v>
      </c>
      <c r="CC29" s="47">
        <f t="shared" si="127"/>
        <v>99.999999999999986</v>
      </c>
      <c r="CD29" s="46">
        <f t="shared" si="98"/>
        <v>44.374713066897442</v>
      </c>
      <c r="CE29" s="46">
        <f t="shared" si="99"/>
        <v>258.39934071440746</v>
      </c>
      <c r="CF29" s="46">
        <f t="shared" si="100"/>
        <v>297.59272890297348</v>
      </c>
      <c r="CG29" s="46">
        <f t="shared" si="101"/>
        <v>43.323058017335129</v>
      </c>
      <c r="CH29" s="46">
        <f t="shared" si="102"/>
        <v>64.074007653820701</v>
      </c>
      <c r="CI29" s="46">
        <f t="shared" si="103"/>
        <v>97.778269486134718</v>
      </c>
      <c r="CJ29" s="46">
        <f t="shared" si="104"/>
        <v>71.307342384956584</v>
      </c>
      <c r="CK29" s="46">
        <f t="shared" si="105"/>
        <v>0.46170221688101387</v>
      </c>
      <c r="CL29" s="46">
        <f t="shared" si="106"/>
        <v>194.2740328142666</v>
      </c>
      <c r="CM29" s="46">
        <f t="shared" si="107"/>
        <v>27.117310204811549</v>
      </c>
      <c r="CN29" s="46">
        <f t="shared" si="108"/>
        <v>98.188671456695602</v>
      </c>
      <c r="CO29" s="46">
        <f t="shared" si="109"/>
        <v>7.1153441645996258</v>
      </c>
      <c r="CP29" s="46">
        <f t="shared" si="110"/>
        <v>0.55917268488922789</v>
      </c>
      <c r="CQ29" s="46"/>
      <c r="CR29" s="46">
        <f t="shared" si="111"/>
        <v>20.366197789084726</v>
      </c>
      <c r="CS29" s="46">
        <f t="shared" si="112"/>
        <v>4.3707809864735978</v>
      </c>
      <c r="CT29" s="46">
        <f t="shared" si="113"/>
        <v>12.619860594747713</v>
      </c>
      <c r="CU29" s="46">
        <f t="shared" si="81"/>
        <v>2.1340902469166863</v>
      </c>
      <c r="CV29" s="46">
        <f t="shared" si="82"/>
        <v>10.932082490816008</v>
      </c>
      <c r="CW29" s="46">
        <f t="shared" si="83"/>
        <v>3.6371874640959869</v>
      </c>
      <c r="CX29" s="46">
        <f t="shared" si="84"/>
        <v>1.4004967245390754</v>
      </c>
      <c r="CY29" s="46">
        <f t="shared" si="85"/>
        <v>4.806833080194556</v>
      </c>
      <c r="CZ29" s="46">
        <f t="shared" si="86"/>
        <v>0.75924364553766721</v>
      </c>
      <c r="DA29" s="46">
        <f t="shared" si="87"/>
        <v>5.078724385691153</v>
      </c>
      <c r="DB29" s="46">
        <f t="shared" si="88"/>
        <v>1.0983382737136118</v>
      </c>
      <c r="DC29" s="46">
        <f t="shared" si="89"/>
        <v>3.1447050994229055</v>
      </c>
      <c r="DD29" s="46">
        <f t="shared" si="90"/>
        <v>0.39808991144407418</v>
      </c>
      <c r="DE29" s="46">
        <f t="shared" si="91"/>
        <v>2.7753433259180946</v>
      </c>
      <c r="DF29" s="46">
        <f t="shared" si="92"/>
        <v>0.40168092868648209</v>
      </c>
      <c r="DG29" s="46">
        <f t="shared" si="93"/>
        <v>2.754823227390049</v>
      </c>
      <c r="DH29" s="46">
        <f t="shared" si="97"/>
        <v>0.2226430690292889</v>
      </c>
      <c r="DI29" s="46">
        <f t="shared" si="94"/>
        <v>3.5756271685118519</v>
      </c>
      <c r="DJ29" s="46">
        <f t="shared" si="95"/>
        <v>0.21905205178688103</v>
      </c>
      <c r="DK29" s="46">
        <f t="shared" si="96"/>
        <v>9.28534458394039E-2</v>
      </c>
    </row>
    <row r="30" spans="1:115" s="45" customFormat="1">
      <c r="A30" s="62" t="s">
        <v>19</v>
      </c>
      <c r="B30" s="61" t="s">
        <v>199</v>
      </c>
      <c r="C30" s="61" t="s">
        <v>98</v>
      </c>
      <c r="D30" s="61" t="s">
        <v>23</v>
      </c>
      <c r="E30" s="47">
        <v>47.29</v>
      </c>
      <c r="F30" s="47">
        <v>1.66</v>
      </c>
      <c r="G30" s="47">
        <v>14.77</v>
      </c>
      <c r="H30" s="47">
        <v>0.03</v>
      </c>
      <c r="I30" s="47">
        <v>12.78</v>
      </c>
      <c r="J30" s="47">
        <v>0.21</v>
      </c>
      <c r="K30" s="47">
        <v>7.55</v>
      </c>
      <c r="L30" s="47">
        <v>8.2100000000000009</v>
      </c>
      <c r="M30" s="47">
        <v>2.37</v>
      </c>
      <c r="N30" s="47">
        <v>0.14000000000000001</v>
      </c>
      <c r="O30" s="47">
        <v>0.15</v>
      </c>
      <c r="P30" s="47">
        <v>4.8632917209160773</v>
      </c>
      <c r="Q30" s="47">
        <f t="shared" si="0"/>
        <v>100.02329172091609</v>
      </c>
      <c r="R30" s="46">
        <v>43.55</v>
      </c>
      <c r="S30" s="46">
        <v>339.95000000000005</v>
      </c>
      <c r="T30" s="46">
        <v>281</v>
      </c>
      <c r="U30" s="46">
        <v>40.625</v>
      </c>
      <c r="V30" s="46">
        <v>96.949999999999989</v>
      </c>
      <c r="W30" s="46">
        <v>54.95</v>
      </c>
      <c r="X30" s="46">
        <v>104.1</v>
      </c>
      <c r="Y30" s="46">
        <v>2.98</v>
      </c>
      <c r="Z30" s="46">
        <v>102.35</v>
      </c>
      <c r="AA30" s="46">
        <v>35.045000000000002</v>
      </c>
      <c r="AB30" s="46">
        <v>91.550000000000011</v>
      </c>
      <c r="AC30" s="46">
        <v>5.68</v>
      </c>
      <c r="AD30" s="46">
        <v>0.315</v>
      </c>
      <c r="AE30" s="46">
        <v>0.38850000000000001</v>
      </c>
      <c r="AF30" s="46">
        <v>41.849999999999994</v>
      </c>
      <c r="AG30" s="46">
        <v>3.875</v>
      </c>
      <c r="AH30" s="46">
        <v>11.77</v>
      </c>
      <c r="AI30" s="46">
        <v>1.81</v>
      </c>
      <c r="AJ30" s="46">
        <v>10.605</v>
      </c>
      <c r="AK30" s="46">
        <v>3.47</v>
      </c>
      <c r="AL30" s="46">
        <v>1.37</v>
      </c>
      <c r="AM30" s="46">
        <v>5.165</v>
      </c>
      <c r="AN30" s="46">
        <v>0.879</v>
      </c>
      <c r="AO30" s="46">
        <v>6.17</v>
      </c>
      <c r="AP30" s="46">
        <v>1.355</v>
      </c>
      <c r="AQ30" s="46">
        <v>4.1150000000000002</v>
      </c>
      <c r="AR30" s="46">
        <v>0.59200000000000008</v>
      </c>
      <c r="AS30" s="46">
        <v>3.7050000000000001</v>
      </c>
      <c r="AT30" s="46">
        <v>0.55299999999999994</v>
      </c>
      <c r="AU30" s="46">
        <v>2.79</v>
      </c>
      <c r="AV30" s="46">
        <v>0.19650000000000001</v>
      </c>
      <c r="AW30" s="46">
        <v>3.1399999999999997</v>
      </c>
      <c r="AX30" s="46">
        <v>0.21750000000000003</v>
      </c>
      <c r="AY30" s="46">
        <v>5.9499999999999997E-2</v>
      </c>
      <c r="AZ30" s="47"/>
      <c r="BB30" s="47">
        <f t="shared" si="128"/>
        <v>47.278987910084034</v>
      </c>
      <c r="BC30" s="47">
        <f t="shared" si="129"/>
        <v>1.6596134474675299</v>
      </c>
      <c r="BD30" s="47">
        <f t="shared" si="130"/>
        <v>14.766560613912901</v>
      </c>
      <c r="BE30" s="47">
        <f>H30*(100/$Q30)</f>
        <v>2.9993014110858973E-2</v>
      </c>
      <c r="BF30" s="47">
        <f t="shared" si="131"/>
        <v>12.777024011225922</v>
      </c>
      <c r="BG30" s="47">
        <f t="shared" si="132"/>
        <v>0.20995109877601281</v>
      </c>
      <c r="BH30" s="47">
        <f t="shared" si="133"/>
        <v>7.548241884566175</v>
      </c>
      <c r="BI30" s="47">
        <f t="shared" si="134"/>
        <v>8.2080881950050735</v>
      </c>
      <c r="BJ30" s="47">
        <f t="shared" si="135"/>
        <v>2.369448114757859</v>
      </c>
      <c r="BK30" s="47">
        <f t="shared" si="136"/>
        <v>0.13996739918400858</v>
      </c>
      <c r="BL30" s="47">
        <f t="shared" si="137"/>
        <v>0.14996507055429487</v>
      </c>
      <c r="BM30" s="47">
        <f t="shared" si="138"/>
        <v>4.862159240355318</v>
      </c>
      <c r="BN30" s="47">
        <f t="shared" si="114"/>
        <v>100</v>
      </c>
      <c r="BQ30" s="46">
        <f t="shared" si="115"/>
        <v>49.695250105086167</v>
      </c>
      <c r="BR30" s="46">
        <f t="shared" si="116"/>
        <v>1.7444304329550229</v>
      </c>
      <c r="BS30" s="46">
        <f t="shared" si="117"/>
        <v>15.521227406473304</v>
      </c>
      <c r="BT30" s="46">
        <f t="shared" si="118"/>
        <v>3.1525851197982339E-2</v>
      </c>
      <c r="BU30" s="46">
        <f t="shared" si="119"/>
        <v>13.430012610340476</v>
      </c>
      <c r="BV30" s="46">
        <f t="shared" si="120"/>
        <v>0.22068095838587637</v>
      </c>
      <c r="BW30" s="46">
        <f t="shared" si="121"/>
        <v>7.934005884825555</v>
      </c>
      <c r="BX30" s="46">
        <f t="shared" si="122"/>
        <v>8.6275746111811671</v>
      </c>
      <c r="BY30" s="46">
        <f t="shared" si="123"/>
        <v>2.4905422446406047</v>
      </c>
      <c r="BZ30" s="46">
        <f t="shared" si="124"/>
        <v>0.14712063892391761</v>
      </c>
      <c r="CA30" s="46">
        <f t="shared" si="125"/>
        <v>0.1576292559899117</v>
      </c>
      <c r="CB30" s="47">
        <f t="shared" si="126"/>
        <v>4.862159240355318</v>
      </c>
      <c r="CC30" s="47">
        <f t="shared" si="127"/>
        <v>100</v>
      </c>
      <c r="CD30" s="46">
        <f t="shared" si="98"/>
        <v>45.775686784845469</v>
      </c>
      <c r="CE30" s="46">
        <f t="shared" si="99"/>
        <v>357.32364460409229</v>
      </c>
      <c r="CF30" s="46">
        <f t="shared" si="100"/>
        <v>295.36091817546674</v>
      </c>
      <c r="CG30" s="46">
        <f t="shared" si="101"/>
        <v>42.701200358997639</v>
      </c>
      <c r="CH30" s="46">
        <f t="shared" si="102"/>
        <v>101.90477230288789</v>
      </c>
      <c r="CI30" s="46">
        <f t="shared" si="103"/>
        <v>57.7583005471242</v>
      </c>
      <c r="CJ30" s="46">
        <f t="shared" si="104"/>
        <v>109.42018356607149</v>
      </c>
      <c r="CK30" s="46">
        <f t="shared" si="105"/>
        <v>3.1322972817184733</v>
      </c>
      <c r="CL30" s="46">
        <f t="shared" si="106"/>
        <v>107.58074724291467</v>
      </c>
      <c r="CM30" s="46">
        <f t="shared" si="107"/>
        <v>36.83602625430332</v>
      </c>
      <c r="CN30" s="46">
        <f t="shared" si="108"/>
        <v>96.228797362861158</v>
      </c>
      <c r="CO30" s="46">
        <f t="shared" si="109"/>
        <v>5.9702847517318549</v>
      </c>
      <c r="CP30" s="46">
        <f t="shared" si="110"/>
        <v>0.33109853816822787</v>
      </c>
      <c r="CQ30" s="46">
        <f t="shared" ref="CQ30:CQ47" si="139">AE30*(100/(SUM($BB30:$BL30)))</f>
        <v>0.40835486374081437</v>
      </c>
      <c r="CR30" s="46">
        <f t="shared" si="111"/>
        <v>43.988805785207411</v>
      </c>
      <c r="CS30" s="46">
        <f t="shared" si="112"/>
        <v>4.0730375727043908</v>
      </c>
      <c r="CT30" s="46">
        <f t="shared" si="113"/>
        <v>12.371523156317593</v>
      </c>
      <c r="CU30" s="46">
        <f t="shared" si="81"/>
        <v>1.9025027113793411</v>
      </c>
      <c r="CV30" s="46">
        <f t="shared" si="82"/>
        <v>11.146984118330339</v>
      </c>
      <c r="CW30" s="46">
        <f t="shared" si="83"/>
        <v>3.6473394522023832</v>
      </c>
      <c r="CX30" s="46">
        <f t="shared" si="84"/>
        <v>1.4400158644141976</v>
      </c>
      <c r="CY30" s="46">
        <f t="shared" si="85"/>
        <v>5.4289649194885614</v>
      </c>
      <c r="CZ30" s="46">
        <f t="shared" si="86"/>
        <v>0.92392258745991207</v>
      </c>
      <c r="DA30" s="46">
        <f t="shared" si="87"/>
        <v>6.4853269222157648</v>
      </c>
      <c r="DB30" s="46">
        <f t="shared" si="88"/>
        <v>1.4242492673585674</v>
      </c>
      <c r="DC30" s="46">
        <f t="shared" si="89"/>
        <v>4.3253031255944689</v>
      </c>
      <c r="DD30" s="46">
        <f t="shared" si="90"/>
        <v>0.62225503046219344</v>
      </c>
      <c r="DE30" s="46">
        <f t="shared" si="91"/>
        <v>3.894349472740585</v>
      </c>
      <c r="DF30" s="46">
        <f t="shared" si="92"/>
        <v>0.58126187811755547</v>
      </c>
      <c r="DG30" s="46">
        <f t="shared" si="93"/>
        <v>2.9325870523471611</v>
      </c>
      <c r="DH30" s="46">
        <f t="shared" si="97"/>
        <v>0.20654242142875168</v>
      </c>
      <c r="DI30" s="46">
        <f t="shared" si="94"/>
        <v>3.3004743169785251</v>
      </c>
      <c r="DJ30" s="46">
        <f t="shared" si="95"/>
        <v>0.22861565730663355</v>
      </c>
      <c r="DK30" s="46">
        <f t="shared" si="96"/>
        <v>6.2540834987331928E-2</v>
      </c>
    </row>
    <row r="31" spans="1:115" s="45" customFormat="1">
      <c r="A31" s="62" t="s">
        <v>20</v>
      </c>
      <c r="B31" s="61" t="s">
        <v>199</v>
      </c>
      <c r="C31" s="61" t="s">
        <v>98</v>
      </c>
      <c r="D31" s="61" t="s">
        <v>23</v>
      </c>
      <c r="E31" s="47">
        <v>41.89</v>
      </c>
      <c r="F31" s="47">
        <v>1.21</v>
      </c>
      <c r="G31" s="47">
        <v>13.1</v>
      </c>
      <c r="H31" s="47">
        <v>0.06</v>
      </c>
      <c r="I31" s="47">
        <v>10.32</v>
      </c>
      <c r="J31" s="47">
        <v>0.17</v>
      </c>
      <c r="K31" s="47">
        <v>4.5199999999999996</v>
      </c>
      <c r="L31" s="47">
        <v>16.59</v>
      </c>
      <c r="M31" s="47">
        <v>1.93</v>
      </c>
      <c r="N31" s="47">
        <v>0.18</v>
      </c>
      <c r="O31" s="47">
        <v>0.12</v>
      </c>
      <c r="P31" s="47">
        <v>10.240334378265677</v>
      </c>
      <c r="Q31" s="47">
        <f t="shared" si="0"/>
        <v>100.3303343782657</v>
      </c>
      <c r="R31" s="46">
        <v>36.375</v>
      </c>
      <c r="S31" s="46">
        <v>232.35</v>
      </c>
      <c r="T31" s="46">
        <v>422.79999999999995</v>
      </c>
      <c r="U31" s="46">
        <v>44.15</v>
      </c>
      <c r="V31" s="46">
        <v>235.7</v>
      </c>
      <c r="W31" s="46">
        <v>65.2</v>
      </c>
      <c r="X31" s="46">
        <v>70.75</v>
      </c>
      <c r="Y31" s="46">
        <v>4.29</v>
      </c>
      <c r="Z31" s="46">
        <v>129.9</v>
      </c>
      <c r="AA31" s="46">
        <v>22.884999999999998</v>
      </c>
      <c r="AB31" s="46">
        <v>58.95</v>
      </c>
      <c r="AC31" s="46">
        <v>3.9400000000000004</v>
      </c>
      <c r="AD31" s="46">
        <v>0.49</v>
      </c>
      <c r="AE31" s="46">
        <v>2.29</v>
      </c>
      <c r="AF31" s="46">
        <v>38.200000000000003</v>
      </c>
      <c r="AG31" s="46">
        <v>1.78</v>
      </c>
      <c r="AH31" s="46">
        <v>5.835</v>
      </c>
      <c r="AI31" s="46">
        <v>1.0550000000000002</v>
      </c>
      <c r="AJ31" s="46">
        <v>6.1899999999999995</v>
      </c>
      <c r="AK31" s="46">
        <v>2.33</v>
      </c>
      <c r="AL31" s="46">
        <v>0.86450000000000005</v>
      </c>
      <c r="AM31" s="46">
        <v>3.46</v>
      </c>
      <c r="AN31" s="46">
        <v>0.54349999999999998</v>
      </c>
      <c r="AO31" s="46">
        <v>3.67</v>
      </c>
      <c r="AP31" s="46">
        <v>0.87850000000000006</v>
      </c>
      <c r="AQ31" s="46">
        <v>2.54</v>
      </c>
      <c r="AR31" s="46">
        <v>0.35250000000000004</v>
      </c>
      <c r="AS31" s="46">
        <v>2.3600000000000003</v>
      </c>
      <c r="AT31" s="46">
        <v>0.35749999999999998</v>
      </c>
      <c r="AU31" s="46">
        <v>1.6749999999999998</v>
      </c>
      <c r="AV31" s="46">
        <v>8.5499999999999993E-2</v>
      </c>
      <c r="AW31" s="46">
        <v>3.0700000000000003</v>
      </c>
      <c r="AX31" s="46">
        <v>8.3999999999999991E-2</v>
      </c>
      <c r="AY31" s="46">
        <v>0.189</v>
      </c>
      <c r="AZ31" s="47"/>
      <c r="BB31" s="47">
        <f t="shared" si="128"/>
        <v>41.752078530971708</v>
      </c>
      <c r="BC31" s="47">
        <f t="shared" si="129"/>
        <v>1.2060161141674806</v>
      </c>
      <c r="BD31" s="47">
        <f t="shared" si="130"/>
        <v>13.056868674044624</v>
      </c>
      <c r="BE31" s="47">
        <f>H31*(100/$Q31)</f>
        <v>5.9802451942189118E-2</v>
      </c>
      <c r="BF31" s="47">
        <f t="shared" si="131"/>
        <v>10.286021734056529</v>
      </c>
      <c r="BG31" s="47">
        <f t="shared" si="132"/>
        <v>0.16944028050286919</v>
      </c>
      <c r="BH31" s="47">
        <f t="shared" si="133"/>
        <v>4.5051180463115799</v>
      </c>
      <c r="BI31" s="47">
        <f t="shared" si="134"/>
        <v>16.535377962015293</v>
      </c>
      <c r="BJ31" s="47">
        <f t="shared" si="135"/>
        <v>1.92364553747375</v>
      </c>
      <c r="BK31" s="47">
        <f t="shared" si="136"/>
        <v>0.17940735582656736</v>
      </c>
      <c r="BL31" s="47">
        <f t="shared" si="137"/>
        <v>0.11960490388437824</v>
      </c>
      <c r="BM31" s="47">
        <f t="shared" si="138"/>
        <v>10.206618408803005</v>
      </c>
      <c r="BN31" s="47">
        <f t="shared" si="114"/>
        <v>99.999999999999972</v>
      </c>
      <c r="BQ31" s="46">
        <f t="shared" si="115"/>
        <v>46.497946497946501</v>
      </c>
      <c r="BR31" s="46">
        <f t="shared" si="116"/>
        <v>1.343101343101343</v>
      </c>
      <c r="BS31" s="46">
        <f t="shared" si="117"/>
        <v>14.54101454101454</v>
      </c>
      <c r="BT31" s="46">
        <f t="shared" si="118"/>
        <v>6.6600066600066593E-2</v>
      </c>
      <c r="BU31" s="46">
        <f t="shared" si="119"/>
        <v>11.455211455211455</v>
      </c>
      <c r="BV31" s="46">
        <f t="shared" si="120"/>
        <v>0.1887001887001887</v>
      </c>
      <c r="BW31" s="46">
        <f t="shared" si="121"/>
        <v>5.0172050172050167</v>
      </c>
      <c r="BX31" s="46">
        <f t="shared" si="122"/>
        <v>18.414918414918414</v>
      </c>
      <c r="BY31" s="46">
        <f t="shared" si="123"/>
        <v>2.142302142302142</v>
      </c>
      <c r="BZ31" s="46">
        <f t="shared" si="124"/>
        <v>0.19980019980019981</v>
      </c>
      <c r="CA31" s="46">
        <f t="shared" si="125"/>
        <v>0.13320013320013319</v>
      </c>
      <c r="CB31" s="47">
        <f t="shared" si="126"/>
        <v>10.206618408803005</v>
      </c>
      <c r="CC31" s="47">
        <f t="shared" si="127"/>
        <v>100.00000000000001</v>
      </c>
      <c r="CD31" s="46">
        <f t="shared" si="98"/>
        <v>40.509667144071649</v>
      </c>
      <c r="CE31" s="46">
        <f t="shared" si="99"/>
        <v>258.76071920068858</v>
      </c>
      <c r="CF31" s="46">
        <f t="shared" si="100"/>
        <v>470.85875652270767</v>
      </c>
      <c r="CG31" s="46">
        <f t="shared" si="101"/>
        <v>49.168434485519263</v>
      </c>
      <c r="CH31" s="46">
        <f t="shared" si="102"/>
        <v>262.49150641533163</v>
      </c>
      <c r="CI31" s="46">
        <f t="shared" si="103"/>
        <v>72.611142207380666</v>
      </c>
      <c r="CJ31" s="46">
        <f t="shared" si="104"/>
        <v>78.791998637610149</v>
      </c>
      <c r="CK31" s="46">
        <f t="shared" si="105"/>
        <v>4.7776349703936054</v>
      </c>
      <c r="CL31" s="46">
        <f t="shared" si="106"/>
        <v>144.66545050212804</v>
      </c>
      <c r="CM31" s="46">
        <f t="shared" si="107"/>
        <v>25.486288181225557</v>
      </c>
      <c r="CN31" s="46">
        <f t="shared" si="108"/>
        <v>65.650718299464572</v>
      </c>
      <c r="CO31" s="46">
        <f t="shared" si="109"/>
        <v>4.3878512315503047</v>
      </c>
      <c r="CP31" s="46">
        <f t="shared" si="110"/>
        <v>0.54569723438062157</v>
      </c>
      <c r="CQ31" s="46">
        <f t="shared" si="139"/>
        <v>2.5502993198604558</v>
      </c>
      <c r="CR31" s="46">
        <f t="shared" si="111"/>
        <v>42.542110925183152</v>
      </c>
      <c r="CS31" s="46">
        <f t="shared" si="112"/>
        <v>1.9823287289745029</v>
      </c>
      <c r="CT31" s="46">
        <f t="shared" si="113"/>
        <v>6.4982517604304624</v>
      </c>
      <c r="CU31" s="46">
        <f t="shared" si="81"/>
        <v>1.1749195556562364</v>
      </c>
      <c r="CV31" s="46">
        <f t="shared" si="82"/>
        <v>6.8936038384000966</v>
      </c>
      <c r="CW31" s="46">
        <f t="shared" si="83"/>
        <v>2.5948460328711187</v>
      </c>
      <c r="CX31" s="46">
        <f t="shared" si="84"/>
        <v>0.96276583494295376</v>
      </c>
      <c r="CY31" s="46">
        <f t="shared" si="85"/>
        <v>3.8532906754223482</v>
      </c>
      <c r="CZ31" s="46">
        <f t="shared" si="86"/>
        <v>0.60527846303238331</v>
      </c>
      <c r="DA31" s="46">
        <f t="shared" si="87"/>
        <v>4.0871609187283289</v>
      </c>
      <c r="DB31" s="46">
        <f t="shared" si="88"/>
        <v>0.97835718449668585</v>
      </c>
      <c r="DC31" s="46">
        <f t="shared" si="89"/>
        <v>2.8287162761770994</v>
      </c>
      <c r="DD31" s="46">
        <f t="shared" si="90"/>
        <v>0.3925679084064676</v>
      </c>
      <c r="DE31" s="46">
        <f t="shared" si="91"/>
        <v>2.6282560676291165</v>
      </c>
      <c r="DF31" s="46">
        <f t="shared" si="92"/>
        <v>0.39813624753280041</v>
      </c>
      <c r="DG31" s="46">
        <f t="shared" si="93"/>
        <v>1.8653936073215123</v>
      </c>
      <c r="DH31" s="46">
        <f t="shared" si="97"/>
        <v>9.521859906029212E-2</v>
      </c>
      <c r="DI31" s="46">
        <f t="shared" si="94"/>
        <v>3.4189602235683845</v>
      </c>
      <c r="DJ31" s="46">
        <f t="shared" si="95"/>
        <v>9.3548097322392262E-2</v>
      </c>
      <c r="DK31" s="46">
        <f t="shared" si="96"/>
        <v>0.21048321897538261</v>
      </c>
    </row>
    <row r="32" spans="1:115" s="45" customFormat="1">
      <c r="A32" s="62" t="s">
        <v>21</v>
      </c>
      <c r="B32" s="61" t="s">
        <v>199</v>
      </c>
      <c r="C32" s="61" t="s">
        <v>98</v>
      </c>
      <c r="D32" s="61" t="s">
        <v>23</v>
      </c>
      <c r="E32" s="47">
        <v>45.08</v>
      </c>
      <c r="F32" s="47">
        <v>1.54</v>
      </c>
      <c r="G32" s="47">
        <v>14.65</v>
      </c>
      <c r="H32" s="47">
        <v>0.03</v>
      </c>
      <c r="I32" s="47">
        <v>10.96</v>
      </c>
      <c r="J32" s="47">
        <v>0.17</v>
      </c>
      <c r="K32" s="47">
        <v>6.38</v>
      </c>
      <c r="L32" s="47">
        <v>9.02</v>
      </c>
      <c r="M32" s="47">
        <v>4.3</v>
      </c>
      <c r="N32" s="47">
        <v>0.13</v>
      </c>
      <c r="O32" s="47">
        <v>0.12</v>
      </c>
      <c r="P32" s="47">
        <v>7.4768573463089041</v>
      </c>
      <c r="Q32" s="47">
        <f t="shared" si="0"/>
        <v>99.856857346308885</v>
      </c>
      <c r="R32" s="46">
        <v>45.56</v>
      </c>
      <c r="S32" s="46">
        <v>279.10000000000002</v>
      </c>
      <c r="T32" s="46">
        <v>258.45</v>
      </c>
      <c r="U32" s="46">
        <v>41.760000000000005</v>
      </c>
      <c r="V32" s="46">
        <v>58</v>
      </c>
      <c r="W32" s="46">
        <v>96.75</v>
      </c>
      <c r="X32" s="46">
        <v>78.25</v>
      </c>
      <c r="Y32" s="46">
        <v>1.5350000000000001</v>
      </c>
      <c r="Z32" s="46">
        <v>175.10000000000002</v>
      </c>
      <c r="AA32" s="46">
        <v>26.89</v>
      </c>
      <c r="AB32" s="46">
        <v>92.35</v>
      </c>
      <c r="AC32" s="46">
        <v>6.2350000000000003</v>
      </c>
      <c r="AD32" s="46">
        <v>0.33500000000000002</v>
      </c>
      <c r="AE32" s="46">
        <v>0.20499999999999999</v>
      </c>
      <c r="AF32" s="46">
        <v>65.7</v>
      </c>
      <c r="AG32" s="46">
        <v>4.625</v>
      </c>
      <c r="AH32" s="46">
        <v>12.75</v>
      </c>
      <c r="AI32" s="46">
        <v>2.1150000000000002</v>
      </c>
      <c r="AJ32" s="46">
        <v>10.809999999999999</v>
      </c>
      <c r="AK32" s="46">
        <v>3.4299999999999997</v>
      </c>
      <c r="AL32" s="46">
        <v>1.2450000000000001</v>
      </c>
      <c r="AM32" s="46">
        <v>4.2949999999999999</v>
      </c>
      <c r="AN32" s="46">
        <v>0.68200000000000005</v>
      </c>
      <c r="AO32" s="46">
        <v>5.24</v>
      </c>
      <c r="AP32" s="46">
        <v>1.0425</v>
      </c>
      <c r="AQ32" s="46">
        <v>3.0649999999999999</v>
      </c>
      <c r="AR32" s="46">
        <v>0.41700000000000004</v>
      </c>
      <c r="AS32" s="46">
        <v>2.8049999999999997</v>
      </c>
      <c r="AT32" s="46">
        <v>0.38</v>
      </c>
      <c r="AU32" s="46">
        <v>2.5350000000000001</v>
      </c>
      <c r="AV32" s="46">
        <v>0.20600000000000002</v>
      </c>
      <c r="AW32" s="46">
        <v>3.73</v>
      </c>
      <c r="AX32" s="46">
        <v>0.255</v>
      </c>
      <c r="AY32" s="46">
        <v>0.10650000000000001</v>
      </c>
      <c r="AZ32" s="47"/>
      <c r="BB32" s="47">
        <f t="shared" si="128"/>
        <v>45.144621208797076</v>
      </c>
      <c r="BC32" s="47">
        <f t="shared" si="129"/>
        <v>1.5422075568222604</v>
      </c>
      <c r="BD32" s="47">
        <f t="shared" si="130"/>
        <v>14.671000459380595</v>
      </c>
      <c r="BE32" s="47">
        <f>H32*(100/$Q32)</f>
        <v>3.0043004353680396E-2</v>
      </c>
      <c r="BF32" s="47">
        <f t="shared" si="131"/>
        <v>10.975710923877907</v>
      </c>
      <c r="BG32" s="47">
        <f t="shared" si="132"/>
        <v>0.17024369133752226</v>
      </c>
      <c r="BH32" s="47">
        <f t="shared" si="133"/>
        <v>6.3891455925493643</v>
      </c>
      <c r="BI32" s="47">
        <f t="shared" si="134"/>
        <v>9.0329299756732393</v>
      </c>
      <c r="BJ32" s="47">
        <f t="shared" si="135"/>
        <v>4.306163957360857</v>
      </c>
      <c r="BK32" s="47">
        <f t="shared" si="136"/>
        <v>0.13018635219928174</v>
      </c>
      <c r="BL32" s="47">
        <f t="shared" si="137"/>
        <v>0.12017201741472158</v>
      </c>
      <c r="BM32" s="47">
        <f t="shared" si="138"/>
        <v>7.4875752602335224</v>
      </c>
      <c r="BN32" s="47">
        <f t="shared" si="114"/>
        <v>100.00000000000003</v>
      </c>
      <c r="BQ32" s="46">
        <f t="shared" si="115"/>
        <v>48.798441221043518</v>
      </c>
      <c r="BR32" s="46">
        <f t="shared" si="116"/>
        <v>1.667027495128816</v>
      </c>
      <c r="BS32" s="46">
        <f t="shared" si="117"/>
        <v>15.858410911452699</v>
      </c>
      <c r="BT32" s="46">
        <f t="shared" si="118"/>
        <v>3.2474561593418494E-2</v>
      </c>
      <c r="BU32" s="46">
        <f t="shared" si="119"/>
        <v>11.864039835462224</v>
      </c>
      <c r="BV32" s="46">
        <f t="shared" si="120"/>
        <v>0.18402251569603814</v>
      </c>
      <c r="BW32" s="46">
        <f t="shared" si="121"/>
        <v>6.9062567655336657</v>
      </c>
      <c r="BX32" s="46">
        <f t="shared" si="122"/>
        <v>9.7640181857544928</v>
      </c>
      <c r="BY32" s="46">
        <f t="shared" si="123"/>
        <v>4.6546871617233174</v>
      </c>
      <c r="BZ32" s="46">
        <f t="shared" si="124"/>
        <v>0.14072310023814683</v>
      </c>
      <c r="CA32" s="46">
        <f t="shared" si="125"/>
        <v>0.12989824637367398</v>
      </c>
      <c r="CB32" s="47">
        <f t="shared" si="126"/>
        <v>7.4875752602335224</v>
      </c>
      <c r="CC32" s="47">
        <f t="shared" si="127"/>
        <v>100.00000000000001</v>
      </c>
      <c r="CD32" s="46">
        <f t="shared" si="98"/>
        <v>49.247439063626686</v>
      </c>
      <c r="CE32" s="46">
        <f t="shared" si="99"/>
        <v>301.68920637967972</v>
      </c>
      <c r="CF32" s="46">
        <f t="shared" si="100"/>
        <v>279.36788028960308</v>
      </c>
      <c r="CG32" s="46">
        <f t="shared" si="101"/>
        <v>45.139882688697334</v>
      </c>
      <c r="CH32" s="46">
        <f t="shared" si="102"/>
        <v>62.694281512079627</v>
      </c>
      <c r="CI32" s="46">
        <f t="shared" si="103"/>
        <v>104.58054717747765</v>
      </c>
      <c r="CJ32" s="46">
        <f t="shared" si="104"/>
        <v>84.583233246900534</v>
      </c>
      <c r="CK32" s="46">
        <f t="shared" si="105"/>
        <v>1.6592365882938316</v>
      </c>
      <c r="CL32" s="46">
        <f t="shared" si="106"/>
        <v>189.27187401319213</v>
      </c>
      <c r="CM32" s="46">
        <f t="shared" si="107"/>
        <v>29.066366032065883</v>
      </c>
      <c r="CN32" s="46">
        <f t="shared" si="108"/>
        <v>99.824429269664705</v>
      </c>
      <c r="CO32" s="46">
        <f t="shared" si="109"/>
        <v>6.7396352625485596</v>
      </c>
      <c r="CP32" s="46">
        <f t="shared" si="110"/>
        <v>0.36211352252666679</v>
      </c>
      <c r="CQ32" s="46">
        <f t="shared" si="139"/>
        <v>0.22159185706855727</v>
      </c>
      <c r="CR32" s="46">
        <f t="shared" si="111"/>
        <v>71.017487850752261</v>
      </c>
      <c r="CS32" s="46">
        <f t="shared" si="112"/>
        <v>4.9993284826442803</v>
      </c>
      <c r="CT32" s="46">
        <f t="shared" si="113"/>
        <v>13.781932573776125</v>
      </c>
      <c r="CU32" s="46">
        <f t="shared" si="81"/>
        <v>2.2861794034146281</v>
      </c>
      <c r="CV32" s="46">
        <f t="shared" si="82"/>
        <v>11.684916950785873</v>
      </c>
      <c r="CW32" s="46">
        <f t="shared" si="83"/>
        <v>3.7076100963178118</v>
      </c>
      <c r="CX32" s="46">
        <f t="shared" si="84"/>
        <v>1.3457651807334334</v>
      </c>
      <c r="CY32" s="46">
        <f t="shared" si="85"/>
        <v>4.6426196395583101</v>
      </c>
      <c r="CZ32" s="46">
        <f t="shared" si="86"/>
        <v>0.73719827571100527</v>
      </c>
      <c r="DA32" s="46">
        <f t="shared" si="87"/>
        <v>5.6641040538499521</v>
      </c>
      <c r="DB32" s="46">
        <f t="shared" si="88"/>
        <v>1.1268756633852242</v>
      </c>
      <c r="DC32" s="46">
        <f t="shared" si="89"/>
        <v>3.3130684971469662</v>
      </c>
      <c r="DD32" s="46">
        <f t="shared" si="90"/>
        <v>0.45075026535408974</v>
      </c>
      <c r="DE32" s="46">
        <f t="shared" si="91"/>
        <v>3.0320251662307469</v>
      </c>
      <c r="DF32" s="46">
        <f t="shared" si="92"/>
        <v>0.41075563749293548</v>
      </c>
      <c r="DG32" s="46">
        <f t="shared" si="93"/>
        <v>2.7401724764331354</v>
      </c>
      <c r="DH32" s="46">
        <f t="shared" si="97"/>
        <v>0.22267279295669662</v>
      </c>
      <c r="DI32" s="46">
        <f t="shared" si="94"/>
        <v>4.0318908627596031</v>
      </c>
      <c r="DJ32" s="46">
        <f t="shared" si="95"/>
        <v>0.27563865147552247</v>
      </c>
      <c r="DK32" s="46">
        <f t="shared" si="96"/>
        <v>0.11511967208683588</v>
      </c>
    </row>
    <row r="33" spans="1:115" s="45" customFormat="1">
      <c r="A33" s="62" t="s">
        <v>81</v>
      </c>
      <c r="B33" s="61" t="s">
        <v>199</v>
      </c>
      <c r="C33" s="61" t="s">
        <v>98</v>
      </c>
      <c r="D33" s="61" t="s">
        <v>23</v>
      </c>
      <c r="E33" s="47">
        <v>46.3</v>
      </c>
      <c r="F33" s="47">
        <v>1.42</v>
      </c>
      <c r="G33" s="47">
        <v>18.72</v>
      </c>
      <c r="H33" s="47">
        <v>0.08</v>
      </c>
      <c r="I33" s="47">
        <v>10.44</v>
      </c>
      <c r="J33" s="47">
        <v>0.15</v>
      </c>
      <c r="K33" s="47">
        <v>9.11</v>
      </c>
      <c r="L33" s="47">
        <v>6.32</v>
      </c>
      <c r="M33" s="47">
        <v>3.57</v>
      </c>
      <c r="N33" s="47">
        <v>0.11</v>
      </c>
      <c r="O33" s="47">
        <v>0.11</v>
      </c>
      <c r="P33" s="47">
        <v>4.9089332176926268</v>
      </c>
      <c r="Q33" s="47">
        <f t="shared" si="0"/>
        <v>101.2389332176926</v>
      </c>
      <c r="R33" s="46">
        <v>42.195</v>
      </c>
      <c r="S33" s="46">
        <v>249.75</v>
      </c>
      <c r="T33" s="46">
        <v>572.95000000000005</v>
      </c>
      <c r="U33" s="46">
        <v>47.765000000000001</v>
      </c>
      <c r="V33" s="46">
        <v>257.95</v>
      </c>
      <c r="W33" s="46">
        <v>25.94</v>
      </c>
      <c r="X33" s="46">
        <v>77.050000000000011</v>
      </c>
      <c r="Y33" s="46">
        <v>1.3199999999999998</v>
      </c>
      <c r="Z33" s="46">
        <v>108.47</v>
      </c>
      <c r="AA33" s="46">
        <v>23.92</v>
      </c>
      <c r="AB33" s="46">
        <v>81.400000000000006</v>
      </c>
      <c r="AC33" s="46">
        <v>2.1550000000000002</v>
      </c>
      <c r="AD33" s="46">
        <v>0.46500000000000002</v>
      </c>
      <c r="AE33" s="46">
        <v>0.20200000000000001</v>
      </c>
      <c r="AF33" s="46">
        <v>44</v>
      </c>
      <c r="AG33" s="46">
        <v>2.5329999999999999</v>
      </c>
      <c r="AH33" s="46">
        <v>7.9550000000000001</v>
      </c>
      <c r="AI33" s="46">
        <v>1.3685</v>
      </c>
      <c r="AJ33" s="46">
        <v>7.6999999999999993</v>
      </c>
      <c r="AK33" s="46">
        <v>2.7800000000000002</v>
      </c>
      <c r="AL33" s="46">
        <v>1.0165</v>
      </c>
      <c r="AM33" s="46">
        <v>3.55</v>
      </c>
      <c r="AN33" s="46">
        <v>0.66</v>
      </c>
      <c r="AO33" s="46">
        <v>4.4800000000000004</v>
      </c>
      <c r="AP33" s="46">
        <v>0.95649999999999991</v>
      </c>
      <c r="AQ33" s="46">
        <v>2.8449999999999998</v>
      </c>
      <c r="AR33" s="46">
        <v>0.41549999999999998</v>
      </c>
      <c r="AS33" s="46">
        <v>2.5750000000000002</v>
      </c>
      <c r="AT33" s="46">
        <v>0.39050000000000001</v>
      </c>
      <c r="AU33" s="46">
        <v>2.1459999999999999</v>
      </c>
      <c r="AV33" s="46">
        <v>0.1285</v>
      </c>
      <c r="AW33" s="46">
        <v>3.5649999999999999</v>
      </c>
      <c r="AX33" s="46">
        <v>0.17299999999999999</v>
      </c>
      <c r="AY33" s="46">
        <v>0.316</v>
      </c>
      <c r="AZ33" s="47"/>
      <c r="BB33" s="47">
        <f t="shared" si="128"/>
        <v>45.733393792723774</v>
      </c>
      <c r="BC33" s="47">
        <f t="shared" si="129"/>
        <v>1.4026224446148545</v>
      </c>
      <c r="BD33" s="47">
        <f t="shared" si="130"/>
        <v>18.490909974077518</v>
      </c>
      <c r="BE33" s="47">
        <f>H33*(100/$Q33)</f>
        <v>7.9020982795203074E-2</v>
      </c>
      <c r="BF33" s="47">
        <f t="shared" si="131"/>
        <v>10.312238254774</v>
      </c>
      <c r="BG33" s="47">
        <f t="shared" si="132"/>
        <v>0.14816434274100576</v>
      </c>
      <c r="BH33" s="47">
        <f t="shared" si="133"/>
        <v>8.9985144158037489</v>
      </c>
      <c r="BI33" s="47">
        <f t="shared" si="134"/>
        <v>6.2426576408210428</v>
      </c>
      <c r="BJ33" s="47">
        <f t="shared" si="135"/>
        <v>3.526311357235937</v>
      </c>
      <c r="BK33" s="47">
        <f t="shared" si="136"/>
        <v>0.10865385134340422</v>
      </c>
      <c r="BL33" s="47">
        <f t="shared" si="137"/>
        <v>0.10865385134340422</v>
      </c>
      <c r="BM33" s="47">
        <f t="shared" si="138"/>
        <v>4.8488590917261236</v>
      </c>
      <c r="BN33" s="47">
        <f t="shared" si="114"/>
        <v>100.00000000000003</v>
      </c>
      <c r="BQ33" s="46">
        <f t="shared" si="115"/>
        <v>48.063946849371938</v>
      </c>
      <c r="BR33" s="46">
        <f t="shared" si="116"/>
        <v>1.4740994498079516</v>
      </c>
      <c r="BS33" s="46">
        <f t="shared" si="117"/>
        <v>19.433198380566797</v>
      </c>
      <c r="BT33" s="46">
        <f t="shared" si="118"/>
        <v>8.3047856327208541E-2</v>
      </c>
      <c r="BU33" s="46">
        <f t="shared" si="119"/>
        <v>10.837745250700713</v>
      </c>
      <c r="BV33" s="46">
        <f t="shared" si="120"/>
        <v>0.15571473061351601</v>
      </c>
      <c r="BW33" s="46">
        <f t="shared" si="121"/>
        <v>9.4570746392608722</v>
      </c>
      <c r="BX33" s="46">
        <f t="shared" si="122"/>
        <v>6.560780649849475</v>
      </c>
      <c r="BY33" s="46">
        <f t="shared" si="123"/>
        <v>3.7060105886016812</v>
      </c>
      <c r="BZ33" s="46">
        <f t="shared" si="124"/>
        <v>0.11419080244991174</v>
      </c>
      <c r="CA33" s="46">
        <f t="shared" si="125"/>
        <v>0.11419080244991174</v>
      </c>
      <c r="CB33" s="47">
        <f t="shared" si="126"/>
        <v>4.8488590917261236</v>
      </c>
      <c r="CC33" s="47">
        <f t="shared" si="127"/>
        <v>99.999999999999972</v>
      </c>
      <c r="CD33" s="46">
        <f t="shared" si="98"/>
        <v>44.345238109836387</v>
      </c>
      <c r="CE33" s="46">
        <f t="shared" si="99"/>
        <v>262.47714700631917</v>
      </c>
      <c r="CF33" s="46">
        <f t="shared" si="100"/>
        <v>602.1472727818641</v>
      </c>
      <c r="CG33" s="46">
        <f t="shared" si="101"/>
        <v>50.199082789817155</v>
      </c>
      <c r="CH33" s="46">
        <f t="shared" si="102"/>
        <v>271.09501529641653</v>
      </c>
      <c r="CI33" s="46">
        <f t="shared" si="103"/>
        <v>27.261890664039719</v>
      </c>
      <c r="CJ33" s="46">
        <f t="shared" si="104"/>
        <v>80.976433140488069</v>
      </c>
      <c r="CK33" s="46">
        <f t="shared" si="105"/>
        <v>1.3872666027961611</v>
      </c>
      <c r="CL33" s="46">
        <f t="shared" si="106"/>
        <v>113.99758212522698</v>
      </c>
      <c r="CM33" s="46">
        <f t="shared" si="107"/>
        <v>25.138952377942562</v>
      </c>
      <c r="CN33" s="46">
        <f t="shared" si="108"/>
        <v>85.548107172429951</v>
      </c>
      <c r="CO33" s="46">
        <f t="shared" si="109"/>
        <v>2.2648178250194908</v>
      </c>
      <c r="CP33" s="46">
        <f t="shared" si="110"/>
        <v>0.48869618962137501</v>
      </c>
      <c r="CQ33" s="46">
        <f t="shared" si="139"/>
        <v>0.2122938286097156</v>
      </c>
      <c r="CR33" s="46">
        <f t="shared" si="111"/>
        <v>46.242220093205376</v>
      </c>
      <c r="CS33" s="46">
        <f t="shared" si="112"/>
        <v>2.6620805340020275</v>
      </c>
      <c r="CT33" s="46">
        <f t="shared" si="113"/>
        <v>8.3603832009420174</v>
      </c>
      <c r="CU33" s="46">
        <f t="shared" si="81"/>
        <v>1.4382381408534446</v>
      </c>
      <c r="CV33" s="46">
        <f t="shared" si="82"/>
        <v>8.0923885163109404</v>
      </c>
      <c r="CW33" s="46">
        <f t="shared" si="83"/>
        <v>2.9216675422525218</v>
      </c>
      <c r="CX33" s="46">
        <f t="shared" si="84"/>
        <v>1.0683003801078015</v>
      </c>
      <c r="CY33" s="46">
        <f t="shared" si="85"/>
        <v>3.7309063938836156</v>
      </c>
      <c r="CZ33" s="46">
        <f t="shared" si="86"/>
        <v>0.69363330139808066</v>
      </c>
      <c r="DA33" s="46">
        <f t="shared" si="87"/>
        <v>4.7082987731263666</v>
      </c>
      <c r="DB33" s="46">
        <f t="shared" si="88"/>
        <v>1.0052428072534305</v>
      </c>
      <c r="DC33" s="46">
        <f t="shared" si="89"/>
        <v>2.9899799128447566</v>
      </c>
      <c r="DD33" s="46">
        <f t="shared" si="90"/>
        <v>0.43667369201651896</v>
      </c>
      <c r="DE33" s="46">
        <f t="shared" si="91"/>
        <v>2.7062208350000878</v>
      </c>
      <c r="DF33" s="46">
        <f t="shared" si="92"/>
        <v>0.41039970332719772</v>
      </c>
      <c r="DG33" s="46">
        <f t="shared" si="93"/>
        <v>2.2553591890913349</v>
      </c>
      <c r="DH33" s="46">
        <f t="shared" si="97"/>
        <v>0.13504830186311118</v>
      </c>
      <c r="DI33" s="46">
        <f t="shared" si="94"/>
        <v>3.7466707870972082</v>
      </c>
      <c r="DJ33" s="46">
        <f t="shared" si="95"/>
        <v>0.18181600173010296</v>
      </c>
      <c r="DK33" s="46">
        <f t="shared" si="96"/>
        <v>0.33210321703302043</v>
      </c>
    </row>
    <row r="34" spans="1:115" s="45" customFormat="1">
      <c r="A34" s="62" t="s">
        <v>82</v>
      </c>
      <c r="B34" s="61" t="s">
        <v>199</v>
      </c>
      <c r="C34" s="61" t="s">
        <v>98</v>
      </c>
      <c r="D34" s="61" t="s">
        <v>23</v>
      </c>
      <c r="E34" s="47">
        <v>41.8</v>
      </c>
      <c r="F34" s="47">
        <v>2.96</v>
      </c>
      <c r="G34" s="47">
        <v>12.94</v>
      </c>
      <c r="H34" s="47">
        <v>0.06</v>
      </c>
      <c r="I34" s="47">
        <v>15.5</v>
      </c>
      <c r="J34" s="47">
        <v>0.33</v>
      </c>
      <c r="K34" s="47">
        <v>12.59</v>
      </c>
      <c r="L34" s="47">
        <v>5.44</v>
      </c>
      <c r="M34" s="47">
        <v>1.07</v>
      </c>
      <c r="N34" s="47">
        <v>0.09</v>
      </c>
      <c r="O34" s="47">
        <v>0.57999999999999996</v>
      </c>
      <c r="P34" s="47">
        <v>7.3157254945300068</v>
      </c>
      <c r="Q34" s="47">
        <f t="shared" ref="Q34:Q47" si="140">SUM(E34:P34)</f>
        <v>100.67572549452998</v>
      </c>
      <c r="R34" s="46">
        <v>31.925000000000001</v>
      </c>
      <c r="S34" s="46">
        <v>286.55</v>
      </c>
      <c r="T34" s="46">
        <v>392.4</v>
      </c>
      <c r="U34" s="46">
        <v>49.885000000000005</v>
      </c>
      <c r="V34" s="46">
        <v>207.8</v>
      </c>
      <c r="W34" s="46">
        <v>64.2</v>
      </c>
      <c r="X34" s="46">
        <v>126.5</v>
      </c>
      <c r="Y34" s="46">
        <v>4.7149999999999999</v>
      </c>
      <c r="Z34" s="46">
        <v>170</v>
      </c>
      <c r="AA34" s="46">
        <v>32</v>
      </c>
      <c r="AB34" s="46">
        <v>180.9</v>
      </c>
      <c r="AC34" s="46">
        <v>65.930000000000007</v>
      </c>
      <c r="AD34" s="46">
        <v>0.57000000000000006</v>
      </c>
      <c r="AE34" s="46">
        <v>0.61599999999999999</v>
      </c>
      <c r="AF34" s="46">
        <v>77.199999999999989</v>
      </c>
      <c r="AG34" s="46">
        <v>36.525000000000006</v>
      </c>
      <c r="AH34" s="46">
        <v>70.759999999999991</v>
      </c>
      <c r="AI34" s="46">
        <v>8.5250000000000004</v>
      </c>
      <c r="AJ34" s="46">
        <v>34.385000000000005</v>
      </c>
      <c r="AK34" s="46">
        <v>7.6349999999999998</v>
      </c>
      <c r="AL34" s="46">
        <v>2.3579999999999997</v>
      </c>
      <c r="AM34" s="46">
        <v>7.9849999999999994</v>
      </c>
      <c r="AN34" s="46">
        <v>1.1639999999999999</v>
      </c>
      <c r="AO34" s="46">
        <v>6.8250000000000002</v>
      </c>
      <c r="AP34" s="46">
        <v>1.2759999999999998</v>
      </c>
      <c r="AQ34" s="46">
        <v>3.3099999999999996</v>
      </c>
      <c r="AR34" s="46">
        <v>0.43049999999999999</v>
      </c>
      <c r="AS34" s="46">
        <v>2.5300000000000002</v>
      </c>
      <c r="AT34" s="46">
        <v>0.36</v>
      </c>
      <c r="AU34" s="46">
        <v>4.875</v>
      </c>
      <c r="AV34" s="46">
        <v>3.7335000000000003</v>
      </c>
      <c r="AW34" s="46">
        <v>6.4399999999999995</v>
      </c>
      <c r="AX34" s="46">
        <v>5.35</v>
      </c>
      <c r="AY34" s="46">
        <v>1.2370000000000001</v>
      </c>
      <c r="AZ34" s="47"/>
      <c r="BB34" s="47">
        <f t="shared" si="128"/>
        <v>41.519442541559947</v>
      </c>
      <c r="BC34" s="47">
        <f t="shared" si="129"/>
        <v>2.9401327732779294</v>
      </c>
      <c r="BD34" s="47">
        <f t="shared" si="130"/>
        <v>12.853148002100138</v>
      </c>
      <c r="BE34" s="47">
        <f>H34*(100/$Q34)</f>
        <v>5.9597285944822893E-2</v>
      </c>
      <c r="BF34" s="47">
        <f t="shared" si="131"/>
        <v>15.395965535745916</v>
      </c>
      <c r="BG34" s="47">
        <f t="shared" si="132"/>
        <v>0.32778507269652596</v>
      </c>
      <c r="BH34" s="47">
        <f t="shared" si="133"/>
        <v>12.505497167422005</v>
      </c>
      <c r="BI34" s="47">
        <f t="shared" si="134"/>
        <v>5.4034872589972762</v>
      </c>
      <c r="BJ34" s="47">
        <f t="shared" si="135"/>
        <v>1.0628182660160084</v>
      </c>
      <c r="BK34" s="47">
        <f t="shared" si="136"/>
        <v>8.9395928917234344E-2</v>
      </c>
      <c r="BL34" s="47">
        <f t="shared" si="137"/>
        <v>0.57610709746662125</v>
      </c>
      <c r="BM34" s="47">
        <f t="shared" si="138"/>
        <v>7.2666230698555951</v>
      </c>
      <c r="BN34" s="47">
        <f t="shared" si="114"/>
        <v>100.00000000000001</v>
      </c>
      <c r="BQ34" s="46">
        <f t="shared" si="115"/>
        <v>44.772922022279346</v>
      </c>
      <c r="BR34" s="46">
        <f t="shared" si="116"/>
        <v>3.170522707797772</v>
      </c>
      <c r="BS34" s="46">
        <f t="shared" si="117"/>
        <v>13.860325621251071</v>
      </c>
      <c r="BT34" s="46">
        <f t="shared" si="118"/>
        <v>6.4267352185089971E-2</v>
      </c>
      <c r="BU34" s="46">
        <f t="shared" si="119"/>
        <v>16.602399314481577</v>
      </c>
      <c r="BV34" s="46">
        <f t="shared" si="120"/>
        <v>0.35347043701799491</v>
      </c>
      <c r="BW34" s="46">
        <f t="shared" si="121"/>
        <v>13.485432733504714</v>
      </c>
      <c r="BX34" s="46">
        <f t="shared" si="122"/>
        <v>5.8269065981148254</v>
      </c>
      <c r="BY34" s="46">
        <f t="shared" si="123"/>
        <v>1.146101113967438</v>
      </c>
      <c r="BZ34" s="46">
        <f t="shared" si="124"/>
        <v>9.640102827763497E-2</v>
      </c>
      <c r="CA34" s="46">
        <f t="shared" si="125"/>
        <v>0.62125107112253641</v>
      </c>
      <c r="CB34" s="47">
        <f t="shared" si="126"/>
        <v>7.2666230698555951</v>
      </c>
      <c r="CC34" s="47">
        <f t="shared" si="127"/>
        <v>100</v>
      </c>
      <c r="CD34" s="46">
        <f t="shared" si="98"/>
        <v>34.426655274345222</v>
      </c>
      <c r="CE34" s="46">
        <f t="shared" si="99"/>
        <v>309.00416817113938</v>
      </c>
      <c r="CF34" s="46">
        <f t="shared" si="100"/>
        <v>423.14861486775459</v>
      </c>
      <c r="CG34" s="46">
        <f t="shared" si="101"/>
        <v>53.794007779505456</v>
      </c>
      <c r="CH34" s="46">
        <f t="shared" si="102"/>
        <v>224.08328789378035</v>
      </c>
      <c r="CI34" s="46">
        <f t="shared" si="103"/>
        <v>69.230736683256495</v>
      </c>
      <c r="CJ34" s="46">
        <f t="shared" si="104"/>
        <v>136.41258863601161</v>
      </c>
      <c r="CK34" s="46">
        <f t="shared" si="105"/>
        <v>5.0844692127967965</v>
      </c>
      <c r="CL34" s="46">
        <f t="shared" si="106"/>
        <v>183.32126536064803</v>
      </c>
      <c r="CM34" s="46">
        <f t="shared" si="107"/>
        <v>34.507532303180803</v>
      </c>
      <c r="CN34" s="46">
        <f t="shared" si="108"/>
        <v>195.07539355141898</v>
      </c>
      <c r="CO34" s="46">
        <f t="shared" si="109"/>
        <v>71.096300148397205</v>
      </c>
      <c r="CP34" s="46">
        <f t="shared" si="110"/>
        <v>0.61466541915040807</v>
      </c>
      <c r="CQ34" s="46">
        <f t="shared" si="139"/>
        <v>0.66426999683623045</v>
      </c>
      <c r="CR34" s="46">
        <f t="shared" si="111"/>
        <v>83.249421681423669</v>
      </c>
      <c r="CS34" s="46">
        <f t="shared" si="112"/>
        <v>39.387113042927467</v>
      </c>
      <c r="CT34" s="46">
        <f t="shared" si="113"/>
        <v>76.304780805408541</v>
      </c>
      <c r="CU34" s="46">
        <f t="shared" ref="CU34:CU48" si="141">AI34*(100/(SUM($BB34:$BL34)))</f>
        <v>9.1930222776442605</v>
      </c>
      <c r="CV34" s="46">
        <f t="shared" ref="CV34:CV48" si="142">AJ34*(100/(SUM($BB34:$BL34)))</f>
        <v>37.079421820152255</v>
      </c>
      <c r="CW34" s="46">
        <f t="shared" ref="CW34:CW48" si="143">AK34*(100/(SUM($BB34:$BL34)))</f>
        <v>8.2332815354620443</v>
      </c>
      <c r="CX34" s="46">
        <f t="shared" ref="CX34:CX48" si="144">AL34*(100/(SUM($BB34:$BL34)))</f>
        <v>2.5427737865906348</v>
      </c>
      <c r="CY34" s="46">
        <f t="shared" ref="CY34:CY48" si="145">AM34*(100/(SUM($BB34:$BL34)))</f>
        <v>8.6107076700280842</v>
      </c>
      <c r="CZ34" s="46">
        <f t="shared" ref="CZ34:CZ48" si="146">AN34*(100/(SUM($BB34:$BL34)))</f>
        <v>1.2552114875282017</v>
      </c>
      <c r="DA34" s="46">
        <f t="shared" ref="DA34:DA48" si="147">AO34*(100/(SUM($BB34:$BL34)))</f>
        <v>7.3598096240377808</v>
      </c>
      <c r="DB34" s="46">
        <f t="shared" ref="DB34:DB48" si="148">AP34*(100/(SUM($BB34:$BL34)))</f>
        <v>1.3759878505893344</v>
      </c>
      <c r="DC34" s="46">
        <f t="shared" ref="DC34:DC48" si="149">AQ34*(100/(SUM($BB34:$BL34)))</f>
        <v>3.569372872610264</v>
      </c>
      <c r="DD34" s="46">
        <f t="shared" ref="DD34:DD48" si="150">AR34*(100/(SUM($BB34:$BL34)))</f>
        <v>0.46423414551622921</v>
      </c>
      <c r="DE34" s="46">
        <f t="shared" ref="DE34:DE48" si="151">AS34*(100/(SUM($BB34:$BL34)))</f>
        <v>2.7282517727202324</v>
      </c>
      <c r="DF34" s="46">
        <f t="shared" ref="DF34:DF48" si="152">AT34*(100/(SUM($BB34:$BL34)))</f>
        <v>0.38820973841078399</v>
      </c>
      <c r="DG34" s="46">
        <f t="shared" ref="DG34:DG48" si="153">AU34*(100/(SUM($BB34:$BL34)))</f>
        <v>5.2570068743127001</v>
      </c>
      <c r="DH34" s="46">
        <f t="shared" si="97"/>
        <v>4.0260584954351728</v>
      </c>
      <c r="DI34" s="46">
        <f t="shared" ref="DI34:DI48" si="154">AW34*(100/(SUM($BB34:$BL34)))</f>
        <v>6.9446408760151357</v>
      </c>
      <c r="DJ34" s="46">
        <f t="shared" ref="DJ34:DJ48" si="155">AX34*(100/(SUM($BB34:$BL34)))</f>
        <v>5.7692280569380401</v>
      </c>
      <c r="DK34" s="46">
        <f t="shared" ref="DK34:DK48" si="156">AY34*(100/(SUM($BB34:$BL34)))</f>
        <v>1.3339317955948331</v>
      </c>
    </row>
    <row r="35" spans="1:115" s="45" customFormat="1">
      <c r="A35" s="62" t="s">
        <v>83</v>
      </c>
      <c r="B35" s="61" t="s">
        <v>199</v>
      </c>
      <c r="C35" s="61" t="s">
        <v>99</v>
      </c>
      <c r="D35" s="61" t="s">
        <v>23</v>
      </c>
      <c r="E35" s="47">
        <v>38.32</v>
      </c>
      <c r="F35" s="47">
        <v>1.52</v>
      </c>
      <c r="G35" s="47">
        <v>17.57</v>
      </c>
      <c r="H35" s="47">
        <v>0.05</v>
      </c>
      <c r="I35" s="47">
        <v>11.52</v>
      </c>
      <c r="J35" s="47">
        <v>0.22</v>
      </c>
      <c r="K35" s="47">
        <v>6</v>
      </c>
      <c r="L35" s="47">
        <v>7.46</v>
      </c>
      <c r="M35" s="47">
        <v>3.99</v>
      </c>
      <c r="N35" s="47">
        <v>1.97</v>
      </c>
      <c r="O35" s="47">
        <v>0.12</v>
      </c>
      <c r="P35" s="47">
        <v>12.222335960691865</v>
      </c>
      <c r="Q35" s="47">
        <f t="shared" si="140"/>
        <v>100.96233596069186</v>
      </c>
      <c r="R35" s="46">
        <v>41.53</v>
      </c>
      <c r="S35" s="46">
        <v>289.55</v>
      </c>
      <c r="T35" s="46">
        <v>343.2</v>
      </c>
      <c r="U35" s="46">
        <v>51.064999999999998</v>
      </c>
      <c r="V35" s="46">
        <v>118.1</v>
      </c>
      <c r="W35" s="46">
        <v>16.425000000000001</v>
      </c>
      <c r="X35" s="46">
        <v>92.3</v>
      </c>
      <c r="Y35" s="46">
        <v>64.84</v>
      </c>
      <c r="Z35" s="46">
        <v>160.30000000000001</v>
      </c>
      <c r="AA35" s="46">
        <v>29.1</v>
      </c>
      <c r="AB35" s="46">
        <v>78.849999999999994</v>
      </c>
      <c r="AC35" s="46">
        <v>1.804</v>
      </c>
      <c r="AD35" s="46">
        <v>0.28500000000000003</v>
      </c>
      <c r="AE35" s="46">
        <v>1.5794999999999999</v>
      </c>
      <c r="AF35" s="46">
        <v>147.89999999999998</v>
      </c>
      <c r="AG35" s="46">
        <v>2.2879999999999998</v>
      </c>
      <c r="AH35" s="46">
        <v>6.67</v>
      </c>
      <c r="AI35" s="46">
        <v>1.1659999999999999</v>
      </c>
      <c r="AJ35" s="46">
        <v>6.68</v>
      </c>
      <c r="AK35" s="46">
        <v>2.5549999999999997</v>
      </c>
      <c r="AL35" s="46">
        <v>1.0509999999999999</v>
      </c>
      <c r="AM35" s="46">
        <v>4.2300000000000004</v>
      </c>
      <c r="AN35" s="46">
        <v>0.749</v>
      </c>
      <c r="AO35" s="46">
        <v>5.1449999999999996</v>
      </c>
      <c r="AP35" s="46">
        <v>1.1320000000000001</v>
      </c>
      <c r="AQ35" s="46">
        <v>3.34</v>
      </c>
      <c r="AR35" s="46">
        <v>0.46100000000000002</v>
      </c>
      <c r="AS35" s="46">
        <v>3.0150000000000001</v>
      </c>
      <c r="AT35" s="46">
        <v>0.44600000000000001</v>
      </c>
      <c r="AU35" s="46">
        <v>2.34</v>
      </c>
      <c r="AV35" s="46">
        <v>0.11449999999999999</v>
      </c>
      <c r="AW35" s="46">
        <v>4.24</v>
      </c>
      <c r="AX35" s="46">
        <v>0.17399999999999999</v>
      </c>
      <c r="AY35" s="46">
        <v>7.350000000000001E-2</v>
      </c>
      <c r="AZ35" s="47"/>
      <c r="BB35" s="47">
        <f t="shared" si="128"/>
        <v>37.95474781300554</v>
      </c>
      <c r="BC35" s="47">
        <f t="shared" si="129"/>
        <v>1.5055119174261071</v>
      </c>
      <c r="BD35" s="47">
        <f t="shared" si="130"/>
        <v>17.402529203405724</v>
      </c>
      <c r="BE35" s="47">
        <f>H35*(100/$Q35)</f>
        <v>4.95234183363851E-2</v>
      </c>
      <c r="BF35" s="47">
        <f t="shared" si="131"/>
        <v>11.410195584703127</v>
      </c>
      <c r="BG35" s="47">
        <f t="shared" si="132"/>
        <v>0.21790304068009445</v>
      </c>
      <c r="BH35" s="47">
        <f t="shared" si="133"/>
        <v>5.9428102003662122</v>
      </c>
      <c r="BI35" s="47">
        <f t="shared" si="134"/>
        <v>7.3888940157886571</v>
      </c>
      <c r="BJ35" s="47">
        <f t="shared" si="135"/>
        <v>3.9519687832435313</v>
      </c>
      <c r="BK35" s="47">
        <f t="shared" si="136"/>
        <v>1.951222682453573</v>
      </c>
      <c r="BL35" s="47">
        <f t="shared" si="137"/>
        <v>0.11885620400732423</v>
      </c>
      <c r="BM35" s="47">
        <f t="shared" si="138"/>
        <v>12.10583713658373</v>
      </c>
      <c r="BN35" s="47">
        <f t="shared" si="114"/>
        <v>100</v>
      </c>
      <c r="BQ35" s="46">
        <f t="shared" si="115"/>
        <v>43.182330403425745</v>
      </c>
      <c r="BR35" s="46">
        <f t="shared" si="116"/>
        <v>1.7128690556682447</v>
      </c>
      <c r="BS35" s="46">
        <f t="shared" si="117"/>
        <v>19.799414018480956</v>
      </c>
      <c r="BT35" s="46">
        <f t="shared" si="118"/>
        <v>5.6344376831192255E-2</v>
      </c>
      <c r="BU35" s="46">
        <f t="shared" si="119"/>
        <v>12.981744421906695</v>
      </c>
      <c r="BV35" s="46">
        <f t="shared" si="120"/>
        <v>0.24791525805724593</v>
      </c>
      <c r="BW35" s="46">
        <f t="shared" si="121"/>
        <v>6.7613252197430711</v>
      </c>
      <c r="BX35" s="46">
        <f t="shared" si="122"/>
        <v>8.4065810232138851</v>
      </c>
      <c r="BY35" s="46">
        <f t="shared" si="123"/>
        <v>4.496281271129142</v>
      </c>
      <c r="BZ35" s="46">
        <f t="shared" si="124"/>
        <v>2.2199684471489749</v>
      </c>
      <c r="CA35" s="46">
        <f t="shared" si="125"/>
        <v>0.13522650439486139</v>
      </c>
      <c r="CB35" s="47">
        <f t="shared" si="126"/>
        <v>12.10583713658373</v>
      </c>
      <c r="CC35" s="47">
        <f t="shared" si="127"/>
        <v>100.00000000000003</v>
      </c>
      <c r="CD35" s="46">
        <f t="shared" si="98"/>
        <v>47.250009155369995</v>
      </c>
      <c r="CE35" s="46">
        <f t="shared" si="99"/>
        <v>329.43029499006462</v>
      </c>
      <c r="CF35" s="46">
        <f t="shared" si="100"/>
        <v>390.46961575061357</v>
      </c>
      <c r="CG35" s="46">
        <f t="shared" si="101"/>
        <v>58.098283590632526</v>
      </c>
      <c r="CH35" s="46">
        <f t="shared" si="102"/>
        <v>134.36614691185159</v>
      </c>
      <c r="CI35" s="46">
        <f t="shared" si="103"/>
        <v>18.687247781771063</v>
      </c>
      <c r="CJ35" s="46">
        <f t="shared" si="104"/>
        <v>105.01266181171805</v>
      </c>
      <c r="CK35" s="46">
        <f t="shared" si="105"/>
        <v>73.770541623746468</v>
      </c>
      <c r="CL35" s="46">
        <f t="shared" si="106"/>
        <v>182.37843649424056</v>
      </c>
      <c r="CM35" s="46">
        <f t="shared" si="107"/>
        <v>33.108000636197133</v>
      </c>
      <c r="CN35" s="46">
        <f t="shared" si="108"/>
        <v>89.710166672307338</v>
      </c>
      <c r="CO35" s="46">
        <f t="shared" si="109"/>
        <v>2.0524684930480972</v>
      </c>
      <c r="CP35" s="46">
        <f t="shared" si="110"/>
        <v>0.32425361447821938</v>
      </c>
      <c r="CQ35" s="46">
        <f t="shared" si="139"/>
        <v>1.7970476633977102</v>
      </c>
      <c r="CR35" s="46">
        <f t="shared" si="111"/>
        <v>168.27055993448641</v>
      </c>
      <c r="CS35" s="46">
        <f t="shared" si="112"/>
        <v>2.6031307716707572</v>
      </c>
      <c r="CT35" s="46">
        <f t="shared" si="113"/>
        <v>7.5886723107709573</v>
      </c>
      <c r="CU35" s="46">
        <f t="shared" si="141"/>
        <v>1.3265954894091359</v>
      </c>
      <c r="CV35" s="46">
        <f t="shared" si="142"/>
        <v>7.6000496305772103</v>
      </c>
      <c r="CW35" s="46">
        <f t="shared" si="143"/>
        <v>2.9069052104977202</v>
      </c>
      <c r="CX35" s="46">
        <f t="shared" si="144"/>
        <v>1.1957563116372227</v>
      </c>
      <c r="CY35" s="46">
        <f t="shared" si="145"/>
        <v>4.8126062780451502</v>
      </c>
      <c r="CZ35" s="46">
        <f t="shared" si="146"/>
        <v>0.85216125348837291</v>
      </c>
      <c r="DA35" s="46">
        <f t="shared" si="147"/>
        <v>5.8536310403173273</v>
      </c>
      <c r="DB35" s="46">
        <f t="shared" si="148"/>
        <v>1.2879126020678748</v>
      </c>
      <c r="DC35" s="46">
        <f t="shared" si="149"/>
        <v>3.8000248152886051</v>
      </c>
      <c r="DD35" s="46">
        <f t="shared" si="150"/>
        <v>0.52449444306827764</v>
      </c>
      <c r="DE35" s="46">
        <f t="shared" si="151"/>
        <v>3.4302619215853731</v>
      </c>
      <c r="DF35" s="46">
        <f t="shared" si="152"/>
        <v>0.50742846335889757</v>
      </c>
      <c r="DG35" s="46">
        <f t="shared" si="153"/>
        <v>2.6622928346632744</v>
      </c>
      <c r="DH35" s="46">
        <f t="shared" si="97"/>
        <v>0.1302703117816004</v>
      </c>
      <c r="DI35" s="46">
        <f t="shared" si="154"/>
        <v>4.8239835978514032</v>
      </c>
      <c r="DJ35" s="46">
        <f t="shared" si="155"/>
        <v>0.19796536462880757</v>
      </c>
      <c r="DK35" s="46">
        <f t="shared" si="156"/>
        <v>8.3623300575961845E-2</v>
      </c>
    </row>
    <row r="36" spans="1:115" s="45" customFormat="1">
      <c r="A36" s="62" t="s">
        <v>84</v>
      </c>
      <c r="B36" s="61" t="s">
        <v>199</v>
      </c>
      <c r="C36" s="61" t="s">
        <v>100</v>
      </c>
      <c r="D36" s="61" t="s">
        <v>23</v>
      </c>
      <c r="E36" s="47">
        <v>44.35</v>
      </c>
      <c r="F36" s="47">
        <v>2.16</v>
      </c>
      <c r="G36" s="47">
        <v>16</v>
      </c>
      <c r="H36" s="47">
        <v>0.02</v>
      </c>
      <c r="I36" s="47">
        <v>12.58</v>
      </c>
      <c r="J36" s="47">
        <v>0.18</v>
      </c>
      <c r="K36" s="47">
        <v>7.15</v>
      </c>
      <c r="L36" s="47">
        <v>5.94</v>
      </c>
      <c r="M36" s="47">
        <v>4.4000000000000004</v>
      </c>
      <c r="N36" s="47">
        <v>0.08</v>
      </c>
      <c r="O36" s="47">
        <v>0.25</v>
      </c>
      <c r="P36" s="47">
        <v>6.155031931292795</v>
      </c>
      <c r="Q36" s="47">
        <f t="shared" si="140"/>
        <v>99.265031931292825</v>
      </c>
      <c r="R36" s="46">
        <v>35.164999999999999</v>
      </c>
      <c r="S36" s="46">
        <v>301.79999999999995</v>
      </c>
      <c r="T36" s="46">
        <v>146.35</v>
      </c>
      <c r="U36" s="46">
        <v>39.314999999999998</v>
      </c>
      <c r="V36" s="46">
        <v>57.45</v>
      </c>
      <c r="W36" s="46">
        <v>65.650000000000006</v>
      </c>
      <c r="X36" s="46">
        <v>88.449999999999989</v>
      </c>
      <c r="Y36" s="46">
        <v>2.8150000000000004</v>
      </c>
      <c r="Z36" s="46">
        <v>91.35</v>
      </c>
      <c r="AA36" s="46">
        <v>26.509999999999998</v>
      </c>
      <c r="AB36" s="46">
        <v>127.85</v>
      </c>
      <c r="AC36" s="46">
        <v>10.285</v>
      </c>
      <c r="AD36" s="46">
        <v>0.29699999999999999</v>
      </c>
      <c r="AE36" s="46">
        <v>0.105</v>
      </c>
      <c r="AF36" s="46">
        <v>60.85</v>
      </c>
      <c r="AG36" s="46">
        <v>9.2149999999999999</v>
      </c>
      <c r="AH36" s="46">
        <v>23.1</v>
      </c>
      <c r="AI36" s="46">
        <v>3.2795000000000001</v>
      </c>
      <c r="AJ36" s="46">
        <v>15.664999999999999</v>
      </c>
      <c r="AK36" s="46">
        <v>4.1449999999999996</v>
      </c>
      <c r="AL36" s="46">
        <v>1.5065</v>
      </c>
      <c r="AM36" s="46">
        <v>4.8699999999999992</v>
      </c>
      <c r="AN36" s="46">
        <v>0.79700000000000004</v>
      </c>
      <c r="AO36" s="46">
        <v>5.12</v>
      </c>
      <c r="AP36" s="46">
        <v>1.056</v>
      </c>
      <c r="AQ36" s="46">
        <v>2.9850000000000003</v>
      </c>
      <c r="AR36" s="46">
        <v>0.372</v>
      </c>
      <c r="AS36" s="46">
        <v>2.59</v>
      </c>
      <c r="AT36" s="46">
        <v>0.38150000000000001</v>
      </c>
      <c r="AU36" s="46">
        <v>3.22</v>
      </c>
      <c r="AV36" s="46">
        <v>0.6865</v>
      </c>
      <c r="AW36" s="46">
        <v>3.125</v>
      </c>
      <c r="AX36" s="46">
        <v>0.70499999999999996</v>
      </c>
      <c r="AY36" s="46">
        <v>0.47699999999999998</v>
      </c>
      <c r="AZ36" s="47"/>
      <c r="BB36" s="47">
        <f t="shared" si="128"/>
        <v>44.678371766099119</v>
      </c>
      <c r="BC36" s="47">
        <f t="shared" si="129"/>
        <v>2.1759928526442862</v>
      </c>
      <c r="BD36" s="47">
        <f t="shared" si="130"/>
        <v>16.11846557514286</v>
      </c>
      <c r="BE36" s="47">
        <f>H36*(100/$Q36)</f>
        <v>2.0148081968928575E-2</v>
      </c>
      <c r="BF36" s="47">
        <f t="shared" si="131"/>
        <v>12.673143558456074</v>
      </c>
      <c r="BG36" s="47">
        <f t="shared" si="132"/>
        <v>0.18133273772035716</v>
      </c>
      <c r="BH36" s="47">
        <f t="shared" si="133"/>
        <v>7.2029393038919656</v>
      </c>
      <c r="BI36" s="47">
        <f t="shared" si="134"/>
        <v>5.983980344771787</v>
      </c>
      <c r="BJ36" s="47">
        <f t="shared" si="135"/>
        <v>4.4325780331642868</v>
      </c>
      <c r="BK36" s="47">
        <f t="shared" si="136"/>
        <v>8.0592327875714298E-2</v>
      </c>
      <c r="BL36" s="47">
        <f t="shared" si="137"/>
        <v>0.25185102461160719</v>
      </c>
      <c r="BM36" s="47">
        <f t="shared" si="138"/>
        <v>6.2006043936529993</v>
      </c>
      <c r="BN36" s="47">
        <f t="shared" si="114"/>
        <v>100</v>
      </c>
      <c r="BQ36" s="46">
        <f t="shared" si="115"/>
        <v>47.631833315433354</v>
      </c>
      <c r="BR36" s="46">
        <f t="shared" si="116"/>
        <v>2.3198367522285466</v>
      </c>
      <c r="BS36" s="46">
        <f t="shared" si="117"/>
        <v>17.183975942433676</v>
      </c>
      <c r="BT36" s="46">
        <f t="shared" si="118"/>
        <v>2.1479969928042096E-2</v>
      </c>
      <c r="BU36" s="46">
        <f t="shared" si="119"/>
        <v>13.51090108473848</v>
      </c>
      <c r="BV36" s="46">
        <f t="shared" si="120"/>
        <v>0.19331972935237884</v>
      </c>
      <c r="BW36" s="46">
        <f t="shared" si="121"/>
        <v>7.6790892492750498</v>
      </c>
      <c r="BX36" s="46">
        <f t="shared" si="122"/>
        <v>6.3795510686285031</v>
      </c>
      <c r="BY36" s="46">
        <f t="shared" si="123"/>
        <v>4.7255933841692617</v>
      </c>
      <c r="BZ36" s="46">
        <f t="shared" si="124"/>
        <v>8.5919879712168384E-2</v>
      </c>
      <c r="CA36" s="46">
        <f t="shared" si="125"/>
        <v>0.26849962410052619</v>
      </c>
      <c r="CB36" s="47">
        <f t="shared" si="126"/>
        <v>6.2006043936529993</v>
      </c>
      <c r="CC36" s="47">
        <f t="shared" si="127"/>
        <v>99.999999999999972</v>
      </c>
      <c r="CD36" s="46">
        <f t="shared" si="98"/>
        <v>37.489580580645594</v>
      </c>
      <c r="CE36" s="46">
        <f t="shared" si="99"/>
        <v>321.75047402925748</v>
      </c>
      <c r="CF36" s="46">
        <f t="shared" si="100"/>
        <v>156.0244594903308</v>
      </c>
      <c r="CG36" s="46">
        <f t="shared" si="101"/>
        <v>41.91391612478548</v>
      </c>
      <c r="CH36" s="46">
        <f t="shared" si="102"/>
        <v>61.247729400201607</v>
      </c>
      <c r="CI36" s="46">
        <f t="shared" si="103"/>
        <v>69.989789993441875</v>
      </c>
      <c r="CJ36" s="46">
        <f t="shared" si="104"/>
        <v>94.296982862451372</v>
      </c>
      <c r="CK36" s="46">
        <f t="shared" si="105"/>
        <v>3.0010854353623593</v>
      </c>
      <c r="CL36" s="46">
        <f t="shared" si="106"/>
        <v>97.388687218597312</v>
      </c>
      <c r="CM36" s="46">
        <f t="shared" si="107"/>
        <v>28.262442234975531</v>
      </c>
      <c r="CN36" s="46">
        <f t="shared" si="108"/>
        <v>136.30151790802043</v>
      </c>
      <c r="CO36" s="46">
        <f t="shared" si="109"/>
        <v>10.964889414814159</v>
      </c>
      <c r="CP36" s="46">
        <f t="shared" si="110"/>
        <v>0.31663317026736076</v>
      </c>
      <c r="CQ36" s="46">
        <f t="shared" si="139"/>
        <v>0.11194101979149117</v>
      </c>
      <c r="CR36" s="46">
        <f t="shared" si="111"/>
        <v>64.872486231545125</v>
      </c>
      <c r="CS36" s="46">
        <f t="shared" si="112"/>
        <v>9.8241571178913443</v>
      </c>
      <c r="CT36" s="46">
        <f t="shared" si="113"/>
        <v>24.627024354128061</v>
      </c>
      <c r="CU36" s="46">
        <f t="shared" si="141"/>
        <v>3.4962911848209077</v>
      </c>
      <c r="CV36" s="46">
        <f t="shared" si="142"/>
        <v>16.700534047940089</v>
      </c>
      <c r="CW36" s="46">
        <f t="shared" si="143"/>
        <v>4.4190050193879129</v>
      </c>
      <c r="CX36" s="46">
        <f t="shared" si="144"/>
        <v>1.6060871077702996</v>
      </c>
      <c r="CY36" s="46">
        <f t="shared" si="145"/>
        <v>5.1919311084243995</v>
      </c>
      <c r="CZ36" s="46">
        <f t="shared" si="146"/>
        <v>0.84968564546493786</v>
      </c>
      <c r="DA36" s="46">
        <f t="shared" si="147"/>
        <v>5.4584573460231889</v>
      </c>
      <c r="DB36" s="46">
        <f t="shared" si="148"/>
        <v>1.1258068276172828</v>
      </c>
      <c r="DC36" s="46">
        <f t="shared" si="149"/>
        <v>3.1823232769295351</v>
      </c>
      <c r="DD36" s="46">
        <f t="shared" si="150"/>
        <v>0.39659104154699731</v>
      </c>
      <c r="DE36" s="46">
        <f t="shared" si="151"/>
        <v>2.7612118215234487</v>
      </c>
      <c r="DF36" s="46">
        <f t="shared" si="152"/>
        <v>0.40671903857575126</v>
      </c>
      <c r="DG36" s="46">
        <f t="shared" si="153"/>
        <v>3.4328579402723962</v>
      </c>
      <c r="DH36" s="46">
        <f t="shared" si="97"/>
        <v>0.73188104844627322</v>
      </c>
      <c r="DI36" s="46">
        <f t="shared" si="154"/>
        <v>3.3315779699848567</v>
      </c>
      <c r="DJ36" s="46">
        <f t="shared" si="155"/>
        <v>0.75160399002858358</v>
      </c>
      <c r="DK36" s="46">
        <f t="shared" si="156"/>
        <v>0.50853206133848849</v>
      </c>
    </row>
    <row r="37" spans="1:115" s="45" customFormat="1">
      <c r="A37" s="62" t="s">
        <v>85</v>
      </c>
      <c r="B37" s="61" t="s">
        <v>199</v>
      </c>
      <c r="C37" s="61" t="s">
        <v>100</v>
      </c>
      <c r="D37" s="61" t="s">
        <v>23</v>
      </c>
      <c r="E37" s="47">
        <v>44.54</v>
      </c>
      <c r="F37" s="47">
        <v>2.13</v>
      </c>
      <c r="G37" s="47">
        <v>15.64</v>
      </c>
      <c r="H37" s="47" t="s">
        <v>105</v>
      </c>
      <c r="I37" s="47">
        <v>12.3</v>
      </c>
      <c r="J37" s="47">
        <v>0.17</v>
      </c>
      <c r="K37" s="47">
        <v>7.65</v>
      </c>
      <c r="L37" s="47">
        <v>7.05</v>
      </c>
      <c r="M37" s="47">
        <v>4.16</v>
      </c>
      <c r="N37" s="47">
        <v>0.13</v>
      </c>
      <c r="O37" s="47">
        <v>0.28999999999999998</v>
      </c>
      <c r="P37" s="47">
        <v>6.9338254679673055</v>
      </c>
      <c r="Q37" s="47">
        <f t="shared" si="140"/>
        <v>100.99382546796731</v>
      </c>
      <c r="R37" s="46">
        <v>34.340000000000003</v>
      </c>
      <c r="S37" s="46">
        <v>274.60000000000002</v>
      </c>
      <c r="T37" s="46">
        <v>47.35</v>
      </c>
      <c r="U37" s="46">
        <v>40.064999999999998</v>
      </c>
      <c r="V37" s="46">
        <v>43.8</v>
      </c>
      <c r="W37" s="46">
        <v>62.75</v>
      </c>
      <c r="X37" s="46">
        <v>83.65</v>
      </c>
      <c r="Y37" s="46">
        <v>2.9849999999999999</v>
      </c>
      <c r="Z37" s="46">
        <v>308.2</v>
      </c>
      <c r="AA37" s="46">
        <v>23.365000000000002</v>
      </c>
      <c r="AB37" s="46">
        <v>145.80000000000001</v>
      </c>
      <c r="AC37" s="46">
        <v>26.805</v>
      </c>
      <c r="AD37" s="46">
        <v>0.27349999999999997</v>
      </c>
      <c r="AE37" s="46">
        <v>0.45050000000000001</v>
      </c>
      <c r="AF37" s="46">
        <v>85.550000000000011</v>
      </c>
      <c r="AG37" s="46">
        <v>17.810000000000002</v>
      </c>
      <c r="AH37" s="46">
        <v>38.86</v>
      </c>
      <c r="AI37" s="46">
        <v>4.9649999999999999</v>
      </c>
      <c r="AJ37" s="46">
        <v>21.055</v>
      </c>
      <c r="AK37" s="46">
        <v>4.84</v>
      </c>
      <c r="AL37" s="46">
        <v>1.5874999999999999</v>
      </c>
      <c r="AM37" s="46">
        <v>5.0350000000000001</v>
      </c>
      <c r="AN37" s="46">
        <v>0.75</v>
      </c>
      <c r="AO37" s="46">
        <v>4.6950000000000003</v>
      </c>
      <c r="AP37" s="46">
        <v>0.93149999999999999</v>
      </c>
      <c r="AQ37" s="46">
        <v>2.69</v>
      </c>
      <c r="AR37" s="46">
        <v>0.33300000000000002</v>
      </c>
      <c r="AS37" s="46">
        <v>2.2549999999999999</v>
      </c>
      <c r="AT37" s="46">
        <v>0.34699999999999998</v>
      </c>
      <c r="AU37" s="46">
        <v>3.6100000000000003</v>
      </c>
      <c r="AV37" s="46">
        <v>1.577</v>
      </c>
      <c r="AW37" s="46">
        <v>1.9</v>
      </c>
      <c r="AX37" s="46">
        <v>2.149</v>
      </c>
      <c r="AY37" s="46">
        <v>0.69599999999999995</v>
      </c>
      <c r="AZ37" s="47"/>
      <c r="BB37" s="47">
        <f t="shared" si="128"/>
        <v>44.101706013826522</v>
      </c>
      <c r="BC37" s="47">
        <f t="shared" si="129"/>
        <v>2.1090398250886953</v>
      </c>
      <c r="BD37" s="47">
        <f t="shared" si="130"/>
        <v>15.486095241496336</v>
      </c>
      <c r="BE37" s="47"/>
      <c r="BF37" s="47">
        <f t="shared" si="131"/>
        <v>12.178962370230495</v>
      </c>
      <c r="BG37" s="47">
        <f t="shared" si="132"/>
        <v>0.16832712219017756</v>
      </c>
      <c r="BH37" s="47">
        <f t="shared" si="133"/>
        <v>7.5747204985579906</v>
      </c>
      <c r="BI37" s="47">
        <f t="shared" si="134"/>
        <v>6.9806247731808924</v>
      </c>
      <c r="BJ37" s="47">
        <f t="shared" si="135"/>
        <v>4.1190636959478741</v>
      </c>
      <c r="BK37" s="47">
        <f t="shared" si="136"/>
        <v>0.12872074049837107</v>
      </c>
      <c r="BL37" s="47">
        <f t="shared" si="137"/>
        <v>0.287146267265597</v>
      </c>
      <c r="BM37" s="47">
        <f t="shared" si="138"/>
        <v>6.8655934517170456</v>
      </c>
      <c r="BN37" s="47">
        <f t="shared" si="114"/>
        <v>100</v>
      </c>
      <c r="BQ37" s="46">
        <f t="shared" si="115"/>
        <v>47.352753561556447</v>
      </c>
      <c r="BR37" s="46">
        <f t="shared" si="116"/>
        <v>2.2645120136083348</v>
      </c>
      <c r="BS37" s="46">
        <f t="shared" si="117"/>
        <v>16.627684456729746</v>
      </c>
      <c r="BT37" s="46">
        <f t="shared" si="118"/>
        <v>0</v>
      </c>
      <c r="BU37" s="46">
        <f t="shared" si="119"/>
        <v>13.076759515203062</v>
      </c>
      <c r="BV37" s="46">
        <f t="shared" si="120"/>
        <v>0.18073570061662766</v>
      </c>
      <c r="BW37" s="46">
        <f t="shared" si="121"/>
        <v>8.1331065277482448</v>
      </c>
      <c r="BX37" s="46">
        <f t="shared" si="122"/>
        <v>7.495215819689558</v>
      </c>
      <c r="BY37" s="46">
        <f t="shared" si="123"/>
        <v>4.4227089092068885</v>
      </c>
      <c r="BZ37" s="46">
        <f t="shared" si="124"/>
        <v>0.13820965341271527</v>
      </c>
      <c r="CA37" s="46">
        <f t="shared" si="125"/>
        <v>0.30831384222836483</v>
      </c>
      <c r="CB37" s="47">
        <f t="shared" si="126"/>
        <v>6.8655934517170456</v>
      </c>
      <c r="CC37" s="47">
        <f t="shared" si="127"/>
        <v>99.999999999999972</v>
      </c>
      <c r="CD37" s="46">
        <f t="shared" si="98"/>
        <v>36.871443403891107</v>
      </c>
      <c r="CE37" s="46">
        <f t="shared" si="99"/>
        <v>294.84270118545419</v>
      </c>
      <c r="CF37" s="46">
        <f t="shared" si="100"/>
        <v>50.840502189116009</v>
      </c>
      <c r="CG37" s="46">
        <f t="shared" si="101"/>
        <v>43.01847349961843</v>
      </c>
      <c r="CH37" s="46">
        <f t="shared" si="102"/>
        <v>47.028806671241412</v>
      </c>
      <c r="CI37" s="46">
        <f t="shared" si="103"/>
        <v>67.375744717360703</v>
      </c>
      <c r="CJ37" s="46">
        <f t="shared" si="104"/>
        <v>89.816431005692806</v>
      </c>
      <c r="CK37" s="46">
        <f t="shared" si="105"/>
        <v>3.2050453861565211</v>
      </c>
      <c r="CL37" s="46">
        <f t="shared" si="106"/>
        <v>330.9195939743517</v>
      </c>
      <c r="CM37" s="46">
        <f t="shared" si="107"/>
        <v>25.087398809898534</v>
      </c>
      <c r="CN37" s="46">
        <f t="shared" si="108"/>
        <v>156.54794549468033</v>
      </c>
      <c r="CO37" s="46">
        <f t="shared" si="109"/>
        <v>28.780985452571375</v>
      </c>
      <c r="CP37" s="46">
        <f t="shared" si="110"/>
        <v>0.29366161243343669</v>
      </c>
      <c r="CQ37" s="46">
        <f t="shared" si="139"/>
        <v>0.48370952980352189</v>
      </c>
      <c r="CR37" s="46">
        <f t="shared" si="111"/>
        <v>91.856493395541179</v>
      </c>
      <c r="CS37" s="46">
        <f t="shared" si="112"/>
        <v>19.12290061221027</v>
      </c>
      <c r="CT37" s="46">
        <f t="shared" si="113"/>
        <v>41.724644457635648</v>
      </c>
      <c r="CU37" s="46">
        <f t="shared" si="141"/>
        <v>5.3310051397879823</v>
      </c>
      <c r="CV37" s="46">
        <f t="shared" si="142"/>
        <v>22.607112430661829</v>
      </c>
      <c r="CW37" s="46">
        <f t="shared" si="143"/>
        <v>5.1967905088769051</v>
      </c>
      <c r="CX37" s="46">
        <f t="shared" si="144"/>
        <v>1.704525812570679</v>
      </c>
      <c r="CY37" s="46">
        <f t="shared" si="145"/>
        <v>5.406165333098186</v>
      </c>
      <c r="CZ37" s="46">
        <f t="shared" si="146"/>
        <v>0.80528778546646262</v>
      </c>
      <c r="DA37" s="46">
        <f t="shared" si="147"/>
        <v>5.0411015370200563</v>
      </c>
      <c r="DB37" s="46">
        <f t="shared" si="148"/>
        <v>1.0001674295493466</v>
      </c>
      <c r="DC37" s="46">
        <f t="shared" si="149"/>
        <v>2.888298857206379</v>
      </c>
      <c r="DD37" s="46">
        <f t="shared" si="150"/>
        <v>0.35754777674710941</v>
      </c>
      <c r="DE37" s="46">
        <f t="shared" si="151"/>
        <v>2.4212319416358308</v>
      </c>
      <c r="DF37" s="46">
        <f t="shared" si="152"/>
        <v>0.37257981540915003</v>
      </c>
      <c r="DG37" s="46">
        <f t="shared" si="153"/>
        <v>3.8761185407119072</v>
      </c>
      <c r="DH37" s="46">
        <f t="shared" si="97"/>
        <v>1.6932517835741487</v>
      </c>
      <c r="DI37" s="46">
        <f t="shared" si="154"/>
        <v>2.0400623898483721</v>
      </c>
      <c r="DJ37" s="46">
        <f t="shared" si="155"/>
        <v>2.3074179346232375</v>
      </c>
      <c r="DK37" s="46">
        <f t="shared" si="156"/>
        <v>0.74730706491287724</v>
      </c>
    </row>
    <row r="38" spans="1:115" s="45" customFormat="1">
      <c r="A38" s="62" t="s">
        <v>86</v>
      </c>
      <c r="B38" s="61" t="s">
        <v>199</v>
      </c>
      <c r="C38" s="61" t="s">
        <v>98</v>
      </c>
      <c r="D38" s="61" t="s">
        <v>26</v>
      </c>
      <c r="E38" s="47">
        <v>51.76</v>
      </c>
      <c r="F38" s="47">
        <v>2.25</v>
      </c>
      <c r="G38" s="47">
        <v>17.510000000000002</v>
      </c>
      <c r="H38" s="47">
        <v>0.01</v>
      </c>
      <c r="I38" s="47">
        <v>8.51</v>
      </c>
      <c r="J38" s="47">
        <v>0.57999999999999996</v>
      </c>
      <c r="K38" s="47">
        <v>5.87</v>
      </c>
      <c r="L38" s="47">
        <v>1.87</v>
      </c>
      <c r="M38" s="47">
        <v>4.75</v>
      </c>
      <c r="N38" s="47">
        <v>3.77</v>
      </c>
      <c r="O38" s="47">
        <v>0.68</v>
      </c>
      <c r="P38" s="47">
        <v>3.1290648937706722</v>
      </c>
      <c r="Q38" s="47">
        <f t="shared" si="140"/>
        <v>100.68906489377069</v>
      </c>
      <c r="R38" s="46">
        <v>25.734999999999999</v>
      </c>
      <c r="S38" s="46">
        <v>258.8</v>
      </c>
      <c r="T38" s="46">
        <v>91.15</v>
      </c>
      <c r="U38" s="46">
        <v>49.414999999999999</v>
      </c>
      <c r="V38" s="46">
        <v>71.400000000000006</v>
      </c>
      <c r="W38" s="46">
        <v>19.445</v>
      </c>
      <c r="X38" s="46">
        <v>116.05</v>
      </c>
      <c r="Y38" s="46">
        <v>69.300000000000011</v>
      </c>
      <c r="Z38" s="46">
        <v>145.85000000000002</v>
      </c>
      <c r="AA38" s="46">
        <v>31.740000000000002</v>
      </c>
      <c r="AB38" s="46">
        <v>146.5</v>
      </c>
      <c r="AC38" s="46">
        <v>64.89500000000001</v>
      </c>
      <c r="AD38" s="46">
        <v>0.35499999999999998</v>
      </c>
      <c r="AE38" s="46">
        <v>1.0215000000000001</v>
      </c>
      <c r="AF38" s="46">
        <v>962.15</v>
      </c>
      <c r="AG38" s="46">
        <v>29.91</v>
      </c>
      <c r="AH38" s="46">
        <v>46.41</v>
      </c>
      <c r="AI38" s="46">
        <v>6.6400000000000006</v>
      </c>
      <c r="AJ38" s="46">
        <v>27.439999999999998</v>
      </c>
      <c r="AK38" s="46">
        <v>5.9600000000000009</v>
      </c>
      <c r="AL38" s="46">
        <v>1.9704999999999999</v>
      </c>
      <c r="AM38" s="46">
        <v>6.415</v>
      </c>
      <c r="AN38" s="46">
        <v>1.0089999999999999</v>
      </c>
      <c r="AO38" s="46">
        <v>6.3550000000000004</v>
      </c>
      <c r="AP38" s="46">
        <v>1.1859999999999999</v>
      </c>
      <c r="AQ38" s="46">
        <v>3.39</v>
      </c>
      <c r="AR38" s="46">
        <v>0.45</v>
      </c>
      <c r="AS38" s="46">
        <v>2.67</v>
      </c>
      <c r="AT38" s="46">
        <v>0.373</v>
      </c>
      <c r="AU38" s="46">
        <v>3.7</v>
      </c>
      <c r="AV38" s="46">
        <v>3.6539999999999999</v>
      </c>
      <c r="AW38" s="46">
        <v>10.734999999999999</v>
      </c>
      <c r="AX38" s="46">
        <v>6</v>
      </c>
      <c r="AY38" s="46">
        <v>3.1870000000000003</v>
      </c>
      <c r="AZ38" s="47"/>
      <c r="BB38" s="47">
        <f t="shared" si="128"/>
        <v>51.405780811062257</v>
      </c>
      <c r="BC38" s="47">
        <f t="shared" si="129"/>
        <v>2.2346021411300248</v>
      </c>
      <c r="BD38" s="47">
        <f t="shared" si="130"/>
        <v>17.390170440527438</v>
      </c>
      <c r="BE38" s="47">
        <f t="shared" ref="BE38:BE46" si="157">H38*(100/$Q38)</f>
        <v>9.9315650716890001E-3</v>
      </c>
      <c r="BF38" s="47">
        <f t="shared" si="131"/>
        <v>8.4517618760073372</v>
      </c>
      <c r="BG38" s="47">
        <f t="shared" si="132"/>
        <v>0.57603077415796189</v>
      </c>
      <c r="BH38" s="47">
        <f t="shared" si="133"/>
        <v>5.8298286970814424</v>
      </c>
      <c r="BI38" s="47">
        <f t="shared" si="134"/>
        <v>1.8572026684058429</v>
      </c>
      <c r="BJ38" s="47">
        <f t="shared" si="135"/>
        <v>4.7174934090522749</v>
      </c>
      <c r="BK38" s="47">
        <f t="shared" si="136"/>
        <v>3.7442000320267526</v>
      </c>
      <c r="BL38" s="47">
        <f t="shared" si="137"/>
        <v>0.67534642487485197</v>
      </c>
      <c r="BM38" s="47">
        <f t="shared" si="138"/>
        <v>3.1076511606021056</v>
      </c>
      <c r="BN38" s="47">
        <f t="shared" si="114"/>
        <v>99.999999999999986</v>
      </c>
      <c r="BQ38" s="46">
        <f t="shared" si="115"/>
        <v>53.054530545305454</v>
      </c>
      <c r="BR38" s="46">
        <f t="shared" si="116"/>
        <v>2.3062730627306274</v>
      </c>
      <c r="BS38" s="46">
        <f t="shared" si="117"/>
        <v>17.947929479294793</v>
      </c>
      <c r="BT38" s="46">
        <f t="shared" si="118"/>
        <v>1.0250102501025012E-2</v>
      </c>
      <c r="BU38" s="46">
        <f t="shared" si="119"/>
        <v>8.722837228372283</v>
      </c>
      <c r="BV38" s="46">
        <f t="shared" si="120"/>
        <v>0.59450594505945054</v>
      </c>
      <c r="BW38" s="46">
        <f t="shared" si="121"/>
        <v>6.0168101681016806</v>
      </c>
      <c r="BX38" s="46">
        <f t="shared" si="122"/>
        <v>1.9167691676916769</v>
      </c>
      <c r="BY38" s="46">
        <f t="shared" si="123"/>
        <v>4.8687986879868799</v>
      </c>
      <c r="BZ38" s="46">
        <f t="shared" si="124"/>
        <v>3.8642886428864287</v>
      </c>
      <c r="CA38" s="46">
        <f t="shared" si="125"/>
        <v>0.69700697006970069</v>
      </c>
      <c r="CB38" s="47">
        <f t="shared" si="126"/>
        <v>3.1076511606021056</v>
      </c>
      <c r="CC38" s="47">
        <f t="shared" si="127"/>
        <v>99.999999999999986</v>
      </c>
      <c r="CD38" s="46">
        <f t="shared" si="98"/>
        <v>26.56040472571944</v>
      </c>
      <c r="CE38" s="46">
        <f t="shared" si="99"/>
        <v>267.10055344924001</v>
      </c>
      <c r="CF38" s="46">
        <f t="shared" si="100"/>
        <v>94.073475451693312</v>
      </c>
      <c r="CG38" s="46">
        <f t="shared" si="101"/>
        <v>50.999898951677721</v>
      </c>
      <c r="CH38" s="46">
        <f t="shared" si="102"/>
        <v>73.69002904279651</v>
      </c>
      <c r="CI38" s="46">
        <f t="shared" si="103"/>
        <v>20.068664071949275</v>
      </c>
      <c r="CJ38" s="46">
        <f t="shared" si="104"/>
        <v>119.77209902544166</v>
      </c>
      <c r="CK38" s="46">
        <f t="shared" si="105"/>
        <v>71.522675247420153</v>
      </c>
      <c r="CL38" s="46">
        <f t="shared" si="106"/>
        <v>150.52788145506824</v>
      </c>
      <c r="CM38" s="46">
        <f t="shared" si="107"/>
        <v>32.758004507259962</v>
      </c>
      <c r="CN38" s="46">
        <f t="shared" si="108"/>
        <v>151.19872905839901</v>
      </c>
      <c r="CO38" s="46">
        <f t="shared" si="109"/>
        <v>66.976392643309239</v>
      </c>
      <c r="CP38" s="46">
        <f t="shared" si="110"/>
        <v>0.36638599874219552</v>
      </c>
      <c r="CQ38" s="46">
        <f t="shared" si="139"/>
        <v>1.054262810465219</v>
      </c>
      <c r="CR38" s="46">
        <f t="shared" si="111"/>
        <v>993.0092639149392</v>
      </c>
      <c r="CS38" s="46">
        <f t="shared" si="112"/>
        <v>30.869310485574839</v>
      </c>
      <c r="CT38" s="46">
        <f t="shared" si="113"/>
        <v>47.898518877817729</v>
      </c>
      <c r="CU38" s="46">
        <f t="shared" si="141"/>
        <v>6.8529662863328973</v>
      </c>
      <c r="CV38" s="46">
        <f t="shared" si="142"/>
        <v>28.320089592917871</v>
      </c>
      <c r="CW38" s="46">
        <f t="shared" si="143"/>
        <v>6.1511564859253118</v>
      </c>
      <c r="CX38" s="46">
        <f t="shared" si="144"/>
        <v>2.0337003113281584</v>
      </c>
      <c r="CY38" s="46">
        <f t="shared" si="145"/>
        <v>6.620749808256857</v>
      </c>
      <c r="CZ38" s="46">
        <f t="shared" si="146"/>
        <v>1.04136189501655</v>
      </c>
      <c r="DA38" s="46">
        <f t="shared" si="147"/>
        <v>6.5588254141032474</v>
      </c>
      <c r="DB38" s="46">
        <f t="shared" si="148"/>
        <v>1.224038857769701</v>
      </c>
      <c r="DC38" s="46">
        <f t="shared" si="149"/>
        <v>3.4987282696789941</v>
      </c>
      <c r="DD38" s="46">
        <f t="shared" si="150"/>
        <v>0.46443295615207886</v>
      </c>
      <c r="DE38" s="46">
        <f t="shared" si="151"/>
        <v>2.7556355398356676</v>
      </c>
      <c r="DF38" s="46">
        <f t="shared" si="152"/>
        <v>0.38496331698827868</v>
      </c>
      <c r="DG38" s="46">
        <f t="shared" si="153"/>
        <v>3.8186709728059816</v>
      </c>
      <c r="DH38" s="46">
        <f t="shared" si="97"/>
        <v>3.77119560395488</v>
      </c>
      <c r="DI38" s="46">
        <f t="shared" si="154"/>
        <v>11.079306187316813</v>
      </c>
      <c r="DJ38" s="46">
        <f t="shared" si="155"/>
        <v>6.1924394153610507</v>
      </c>
      <c r="DK38" s="46">
        <f t="shared" si="156"/>
        <v>3.289217402792612</v>
      </c>
    </row>
    <row r="39" spans="1:115" s="45" customFormat="1">
      <c r="A39" s="62" t="s">
        <v>87</v>
      </c>
      <c r="B39" s="61" t="s">
        <v>199</v>
      </c>
      <c r="C39" s="61" t="s">
        <v>98</v>
      </c>
      <c r="D39" s="61" t="s">
        <v>26</v>
      </c>
      <c r="E39" s="47">
        <v>47.71</v>
      </c>
      <c r="F39" s="47">
        <v>1.86</v>
      </c>
      <c r="G39" s="47">
        <v>16.920000000000002</v>
      </c>
      <c r="H39" s="47">
        <v>0.02</v>
      </c>
      <c r="I39" s="47">
        <v>12.3</v>
      </c>
      <c r="J39" s="47">
        <v>0.19</v>
      </c>
      <c r="K39" s="47">
        <v>8.94</v>
      </c>
      <c r="L39" s="47">
        <v>3.74</v>
      </c>
      <c r="M39" s="47">
        <v>4.91</v>
      </c>
      <c r="N39" s="47">
        <v>0.39</v>
      </c>
      <c r="O39" s="47">
        <v>0.36</v>
      </c>
      <c r="P39" s="47">
        <v>3.9397918981713227</v>
      </c>
      <c r="Q39" s="47">
        <f t="shared" si="140"/>
        <v>101.27979189817131</v>
      </c>
      <c r="R39" s="46">
        <v>37.435000000000002</v>
      </c>
      <c r="S39" s="46">
        <v>238.85</v>
      </c>
      <c r="T39" s="46">
        <v>173.14999999999998</v>
      </c>
      <c r="U39" s="46">
        <v>35.730000000000004</v>
      </c>
      <c r="V39" s="46">
        <v>97.35</v>
      </c>
      <c r="W39" s="46">
        <v>95.4</v>
      </c>
      <c r="X39" s="46">
        <v>101.85</v>
      </c>
      <c r="Y39" s="46">
        <v>6.4050000000000002</v>
      </c>
      <c r="Z39" s="46">
        <v>210.5</v>
      </c>
      <c r="AA39" s="46">
        <v>25.524999999999999</v>
      </c>
      <c r="AB39" s="46">
        <v>116.7</v>
      </c>
      <c r="AC39" s="46">
        <v>43.414999999999999</v>
      </c>
      <c r="AD39" s="46">
        <v>0.35</v>
      </c>
      <c r="AE39" s="46">
        <v>0.2235</v>
      </c>
      <c r="AF39" s="46">
        <v>202.45</v>
      </c>
      <c r="AG39" s="46">
        <v>26.715</v>
      </c>
      <c r="AH39" s="46">
        <v>50.56</v>
      </c>
      <c r="AI39" s="46">
        <v>6.008</v>
      </c>
      <c r="AJ39" s="46">
        <v>24.34</v>
      </c>
      <c r="AK39" s="46">
        <v>5.1999999999999993</v>
      </c>
      <c r="AL39" s="46">
        <v>1.772</v>
      </c>
      <c r="AM39" s="46">
        <v>5.625</v>
      </c>
      <c r="AN39" s="46">
        <v>0.82750000000000001</v>
      </c>
      <c r="AO39" s="46">
        <v>5.1999999999999993</v>
      </c>
      <c r="AP39" s="46">
        <v>1.0154999999999998</v>
      </c>
      <c r="AQ39" s="46">
        <v>2.7850000000000001</v>
      </c>
      <c r="AR39" s="46">
        <v>0.34899999999999998</v>
      </c>
      <c r="AS39" s="46">
        <v>2.3049999999999997</v>
      </c>
      <c r="AT39" s="46">
        <v>0.32550000000000001</v>
      </c>
      <c r="AU39" s="46">
        <v>3.08</v>
      </c>
      <c r="AV39" s="46">
        <v>2.4565000000000001</v>
      </c>
      <c r="AW39" s="46">
        <v>1.6800000000000002</v>
      </c>
      <c r="AX39" s="46">
        <v>4.0329999999999995</v>
      </c>
      <c r="AY39" s="46">
        <v>0.97950000000000004</v>
      </c>
      <c r="AZ39" s="47"/>
      <c r="BB39" s="47">
        <f t="shared" si="128"/>
        <v>47.107126807654353</v>
      </c>
      <c r="BC39" s="47">
        <f t="shared" si="129"/>
        <v>1.8364966644778267</v>
      </c>
      <c r="BD39" s="47">
        <f t="shared" si="130"/>
        <v>16.706195463959585</v>
      </c>
      <c r="BE39" s="47">
        <f t="shared" si="157"/>
        <v>1.9747275962127168E-2</v>
      </c>
      <c r="BF39" s="47">
        <f t="shared" si="131"/>
        <v>12.144574716708208</v>
      </c>
      <c r="BG39" s="47">
        <f t="shared" si="132"/>
        <v>0.18759912164020809</v>
      </c>
      <c r="BH39" s="47">
        <f t="shared" si="133"/>
        <v>8.8270323550708429</v>
      </c>
      <c r="BI39" s="47">
        <f t="shared" si="134"/>
        <v>3.6927406049177804</v>
      </c>
      <c r="BJ39" s="47">
        <f t="shared" si="135"/>
        <v>4.8479562487022196</v>
      </c>
      <c r="BK39" s="47">
        <f t="shared" si="136"/>
        <v>0.38507188126147979</v>
      </c>
      <c r="BL39" s="47">
        <f t="shared" si="137"/>
        <v>0.35545096731828896</v>
      </c>
      <c r="BM39" s="47">
        <f t="shared" si="138"/>
        <v>3.890007892327096</v>
      </c>
      <c r="BN39" s="47">
        <f t="shared" si="114"/>
        <v>100</v>
      </c>
      <c r="BQ39" s="46">
        <f t="shared" si="115"/>
        <v>49.013766180398605</v>
      </c>
      <c r="BR39" s="46">
        <f t="shared" si="116"/>
        <v>1.9108280254777072</v>
      </c>
      <c r="BS39" s="46">
        <f t="shared" si="117"/>
        <v>17.382371070474626</v>
      </c>
      <c r="BT39" s="46">
        <f t="shared" si="118"/>
        <v>2.0546537908362444E-2</v>
      </c>
      <c r="BU39" s="46">
        <f t="shared" si="119"/>
        <v>12.636120813642902</v>
      </c>
      <c r="BV39" s="46">
        <f t="shared" si="120"/>
        <v>0.19519211012944321</v>
      </c>
      <c r="BW39" s="46">
        <f t="shared" si="121"/>
        <v>9.1843024450380106</v>
      </c>
      <c r="BX39" s="46">
        <f t="shared" si="122"/>
        <v>3.8422025888637767</v>
      </c>
      <c r="BY39" s="46">
        <f t="shared" si="123"/>
        <v>5.0441750565029801</v>
      </c>
      <c r="BZ39" s="46">
        <f t="shared" si="124"/>
        <v>0.40065748921306765</v>
      </c>
      <c r="CA39" s="46">
        <f t="shared" si="125"/>
        <v>0.36983768235052389</v>
      </c>
      <c r="CB39" s="47">
        <f t="shared" si="126"/>
        <v>3.890007892327096</v>
      </c>
      <c r="CC39" s="47">
        <f t="shared" si="127"/>
        <v>100</v>
      </c>
      <c r="CD39" s="46">
        <f t="shared" si="98"/>
        <v>38.950164472036604</v>
      </c>
      <c r="CE39" s="46">
        <f t="shared" si="99"/>
        <v>248.51734430735789</v>
      </c>
      <c r="CF39" s="46">
        <f t="shared" si="100"/>
        <v>180.15816691153032</v>
      </c>
      <c r="CG39" s="46">
        <f t="shared" si="101"/>
        <v>37.176155378278828</v>
      </c>
      <c r="CH39" s="46">
        <f t="shared" si="102"/>
        <v>101.29019664358924</v>
      </c>
      <c r="CI39" s="46">
        <f t="shared" si="103"/>
        <v>99.261271287092086</v>
      </c>
      <c r="CJ39" s="46">
        <f t="shared" si="104"/>
        <v>105.97233208165962</v>
      </c>
      <c r="CK39" s="46">
        <f t="shared" si="105"/>
        <v>6.6642394401868428</v>
      </c>
      <c r="CL39" s="46">
        <f t="shared" si="106"/>
        <v>219.01989104751451</v>
      </c>
      <c r="CM39" s="46">
        <f t="shared" si="107"/>
        <v>26.558112679276995</v>
      </c>
      <c r="CN39" s="46">
        <f t="shared" si="108"/>
        <v>121.42337902729189</v>
      </c>
      <c r="CO39" s="46">
        <f t="shared" si="109"/>
        <v>45.172202231961244</v>
      </c>
      <c r="CP39" s="46">
        <f t="shared" si="110"/>
        <v>0.36416608962769631</v>
      </c>
      <c r="CQ39" s="46">
        <f t="shared" si="139"/>
        <v>0.23254606009082893</v>
      </c>
      <c r="CR39" s="46">
        <f t="shared" si="111"/>
        <v>210.64407098607748</v>
      </c>
      <c r="CS39" s="46">
        <f t="shared" si="112"/>
        <v>27.796277384011162</v>
      </c>
      <c r="CT39" s="46">
        <f t="shared" si="113"/>
        <v>52.606392833075219</v>
      </c>
      <c r="CU39" s="46">
        <f t="shared" si="141"/>
        <v>6.2511710470948554</v>
      </c>
      <c r="CV39" s="46">
        <f t="shared" si="142"/>
        <v>25.325150347251796</v>
      </c>
      <c r="CW39" s="46">
        <f t="shared" si="143"/>
        <v>5.4104676173257733</v>
      </c>
      <c r="CX39" s="46">
        <f t="shared" si="144"/>
        <v>1.8437208880579368</v>
      </c>
      <c r="CY39" s="46">
        <f t="shared" si="145"/>
        <v>5.8526692975879762</v>
      </c>
      <c r="CZ39" s="46">
        <f t="shared" si="146"/>
        <v>0.86099268333405343</v>
      </c>
      <c r="DA39" s="46">
        <f t="shared" si="147"/>
        <v>5.4104676173257733</v>
      </c>
      <c r="DB39" s="46">
        <f t="shared" si="148"/>
        <v>1.0566018971912159</v>
      </c>
      <c r="DC39" s="46">
        <f t="shared" si="149"/>
        <v>2.8977215988946692</v>
      </c>
      <c r="DD39" s="46">
        <f t="shared" si="150"/>
        <v>0.36312561508590285</v>
      </c>
      <c r="DE39" s="46">
        <f t="shared" si="151"/>
        <v>2.3982938188338281</v>
      </c>
      <c r="DF39" s="46">
        <f t="shared" si="152"/>
        <v>0.33867446335375756</v>
      </c>
      <c r="DG39" s="46">
        <f t="shared" si="153"/>
        <v>3.2046615887237277</v>
      </c>
      <c r="DH39" s="46">
        <f t="shared" ref="DH39:DH48" si="158">AV39*(100/(SUM($BB39:$BL39)))</f>
        <v>2.5559257119155316</v>
      </c>
      <c r="DI39" s="46">
        <f t="shared" si="154"/>
        <v>1.7479972302129425</v>
      </c>
      <c r="DJ39" s="46">
        <f t="shared" si="155"/>
        <v>4.1962338270528541</v>
      </c>
      <c r="DK39" s="46">
        <f t="shared" si="156"/>
        <v>1.019144813686653</v>
      </c>
    </row>
    <row r="40" spans="1:115" s="45" customFormat="1">
      <c r="A40" s="62" t="s">
        <v>88</v>
      </c>
      <c r="B40" s="61" t="s">
        <v>199</v>
      </c>
      <c r="C40" s="61" t="s">
        <v>98</v>
      </c>
      <c r="D40" s="61" t="s">
        <v>25</v>
      </c>
      <c r="E40" s="47">
        <v>27.01</v>
      </c>
      <c r="F40" s="47">
        <v>1.71</v>
      </c>
      <c r="G40" s="47">
        <v>7.61</v>
      </c>
      <c r="H40" s="47">
        <v>0.01</v>
      </c>
      <c r="I40" s="47">
        <v>8.3800000000000008</v>
      </c>
      <c r="J40" s="47">
        <v>0.36</v>
      </c>
      <c r="K40" s="47">
        <v>7.81</v>
      </c>
      <c r="L40" s="47">
        <v>25.61</v>
      </c>
      <c r="M40" s="47">
        <v>0.21</v>
      </c>
      <c r="N40" s="47">
        <v>0.43</v>
      </c>
      <c r="O40" s="47">
        <v>0.45</v>
      </c>
      <c r="P40" s="47">
        <v>21.777235411581682</v>
      </c>
      <c r="Q40" s="47">
        <f t="shared" si="140"/>
        <v>101.36723541158169</v>
      </c>
      <c r="R40" s="46">
        <v>12.004999999999999</v>
      </c>
      <c r="S40" s="46">
        <v>124.5</v>
      </c>
      <c r="T40" s="46">
        <v>96.65</v>
      </c>
      <c r="U40" s="46">
        <v>26.035</v>
      </c>
      <c r="V40" s="46">
        <v>86.95</v>
      </c>
      <c r="W40" s="46">
        <v>45.605000000000004</v>
      </c>
      <c r="X40" s="46">
        <v>70.400000000000006</v>
      </c>
      <c r="Y40" s="46">
        <v>11.934999999999999</v>
      </c>
      <c r="Z40" s="46">
        <v>411.5</v>
      </c>
      <c r="AA40" s="46">
        <v>18.41</v>
      </c>
      <c r="AB40" s="46">
        <v>129.80000000000001</v>
      </c>
      <c r="AC40" s="46">
        <v>45.465000000000003</v>
      </c>
      <c r="AD40" s="46">
        <v>0.39500000000000002</v>
      </c>
      <c r="AE40" s="46">
        <v>0.35899999999999999</v>
      </c>
      <c r="AF40" s="46">
        <v>76.900000000000006</v>
      </c>
      <c r="AG40" s="46">
        <v>20.28</v>
      </c>
      <c r="AH40" s="46">
        <v>41.42</v>
      </c>
      <c r="AI40" s="46">
        <v>5.08</v>
      </c>
      <c r="AJ40" s="46">
        <v>20.835000000000001</v>
      </c>
      <c r="AK40" s="46">
        <v>4.4400000000000004</v>
      </c>
      <c r="AL40" s="46">
        <v>1.5305</v>
      </c>
      <c r="AM40" s="46">
        <v>4.5250000000000004</v>
      </c>
      <c r="AN40" s="46">
        <v>0.63549999999999995</v>
      </c>
      <c r="AO40" s="46">
        <v>3.6850000000000001</v>
      </c>
      <c r="AP40" s="46">
        <v>0.65600000000000003</v>
      </c>
      <c r="AQ40" s="46">
        <v>1.8155000000000001</v>
      </c>
      <c r="AR40" s="46">
        <v>0.24399999999999999</v>
      </c>
      <c r="AS40" s="46">
        <v>1.425</v>
      </c>
      <c r="AT40" s="46">
        <v>0.20800000000000002</v>
      </c>
      <c r="AU40" s="46">
        <v>3.14</v>
      </c>
      <c r="AV40" s="46">
        <v>2.7189999999999999</v>
      </c>
      <c r="AW40" s="46">
        <v>5.6099999999999994</v>
      </c>
      <c r="AX40" s="46">
        <v>3.84</v>
      </c>
      <c r="AY40" s="46">
        <v>0.90400000000000003</v>
      </c>
      <c r="AZ40" s="47"/>
      <c r="BB40" s="47">
        <f t="shared" si="128"/>
        <v>26.645690681344142</v>
      </c>
      <c r="BC40" s="47">
        <f t="shared" si="129"/>
        <v>1.6869356188485183</v>
      </c>
      <c r="BD40" s="47">
        <f t="shared" si="130"/>
        <v>7.5073567599048099</v>
      </c>
      <c r="BE40" s="47">
        <f t="shared" si="157"/>
        <v>9.8651205780615099E-3</v>
      </c>
      <c r="BF40" s="47">
        <f t="shared" si="131"/>
        <v>8.2669710444155466</v>
      </c>
      <c r="BG40" s="47">
        <f t="shared" si="132"/>
        <v>0.35514434081021434</v>
      </c>
      <c r="BH40" s="47">
        <f t="shared" si="133"/>
        <v>7.7046591714660391</v>
      </c>
      <c r="BI40" s="47">
        <f t="shared" si="134"/>
        <v>25.264573800415526</v>
      </c>
      <c r="BJ40" s="47">
        <f t="shared" si="135"/>
        <v>0.2071675321392917</v>
      </c>
      <c r="BK40" s="47">
        <f t="shared" si="136"/>
        <v>0.42420018485664496</v>
      </c>
      <c r="BL40" s="47">
        <f t="shared" si="137"/>
        <v>0.443930426012768</v>
      </c>
      <c r="BM40" s="47">
        <f t="shared" si="138"/>
        <v>21.483505319208426</v>
      </c>
      <c r="BN40" s="47">
        <f t="shared" si="114"/>
        <v>100</v>
      </c>
      <c r="BQ40" s="46">
        <f t="shared" si="115"/>
        <v>33.936424173891183</v>
      </c>
      <c r="BR40" s="46">
        <f t="shared" si="116"/>
        <v>2.1485111194873721</v>
      </c>
      <c r="BS40" s="46">
        <f t="shared" si="117"/>
        <v>9.5615027013443878</v>
      </c>
      <c r="BT40" s="46">
        <f t="shared" si="118"/>
        <v>1.2564392511622058E-2</v>
      </c>
      <c r="BU40" s="46">
        <f t="shared" si="119"/>
        <v>10.528960924739287</v>
      </c>
      <c r="BV40" s="46">
        <f t="shared" si="120"/>
        <v>0.45231813041839408</v>
      </c>
      <c r="BW40" s="46">
        <f t="shared" si="121"/>
        <v>9.8127905515768283</v>
      </c>
      <c r="BX40" s="46">
        <f t="shared" si="122"/>
        <v>32.177409222264089</v>
      </c>
      <c r="BY40" s="46">
        <f t="shared" si="123"/>
        <v>0.26385224274406321</v>
      </c>
      <c r="BZ40" s="46">
        <f t="shared" si="124"/>
        <v>0.54026887799974854</v>
      </c>
      <c r="CA40" s="46">
        <f t="shared" si="125"/>
        <v>0.56539766302299266</v>
      </c>
      <c r="CB40" s="47">
        <f t="shared" si="126"/>
        <v>21.483505319208426</v>
      </c>
      <c r="CC40" s="47">
        <f t="shared" si="127"/>
        <v>99.999999999999972</v>
      </c>
      <c r="CD40" s="46">
        <f t="shared" si="98"/>
        <v>15.289780891016933</v>
      </c>
      <c r="CE40" s="46">
        <f t="shared" si="99"/>
        <v>158.56540782437389</v>
      </c>
      <c r="CF40" s="46">
        <f t="shared" si="100"/>
        <v>123.09515394558824</v>
      </c>
      <c r="CG40" s="46">
        <f t="shared" si="101"/>
        <v>33.158637692430311</v>
      </c>
      <c r="CH40" s="46">
        <f t="shared" si="102"/>
        <v>110.7410619303559</v>
      </c>
      <c r="CI40" s="46">
        <f t="shared" si="103"/>
        <v>58.083336737594948</v>
      </c>
      <c r="CJ40" s="46">
        <f t="shared" si="104"/>
        <v>89.662688440449173</v>
      </c>
      <c r="CK40" s="46">
        <f t="shared" si="105"/>
        <v>15.200627649669896</v>
      </c>
      <c r="CL40" s="46">
        <f t="shared" si="106"/>
        <v>524.0936973472277</v>
      </c>
      <c r="CM40" s="46">
        <f t="shared" si="107"/>
        <v>23.447302474270867</v>
      </c>
      <c r="CN40" s="46">
        <f t="shared" si="108"/>
        <v>165.31558181207816</v>
      </c>
      <c r="CO40" s="46">
        <f t="shared" si="109"/>
        <v>57.905030254900872</v>
      </c>
      <c r="CP40" s="46">
        <f t="shared" si="110"/>
        <v>0.50307900474399747</v>
      </c>
      <c r="CQ40" s="46">
        <f t="shared" si="139"/>
        <v>0.45722876633694953</v>
      </c>
      <c r="CR40" s="46">
        <f t="shared" si="111"/>
        <v>97.941203708388372</v>
      </c>
      <c r="CS40" s="46">
        <f t="shared" si="112"/>
        <v>25.828967635970301</v>
      </c>
      <c r="CT40" s="46">
        <f t="shared" si="113"/>
        <v>52.753246522775633</v>
      </c>
      <c r="CU40" s="46">
        <f t="shared" si="141"/>
        <v>6.469978086327866</v>
      </c>
      <c r="CV40" s="46">
        <f t="shared" si="142"/>
        <v>26.535825478078955</v>
      </c>
      <c r="CW40" s="46">
        <f t="shared" si="143"/>
        <v>5.6548627368692372</v>
      </c>
      <c r="CX40" s="46">
        <f t="shared" si="144"/>
        <v>1.9492719411662989</v>
      </c>
      <c r="CY40" s="46">
        <f t="shared" si="145"/>
        <v>5.7631202442192118</v>
      </c>
      <c r="CZ40" s="46">
        <f t="shared" si="146"/>
        <v>0.80938406965774767</v>
      </c>
      <c r="DA40" s="46">
        <f t="shared" si="147"/>
        <v>4.6932813480547608</v>
      </c>
      <c r="DB40" s="46">
        <f t="shared" si="148"/>
        <v>0.8354932331950945</v>
      </c>
      <c r="DC40" s="46">
        <f t="shared" si="149"/>
        <v>2.3122529952220949</v>
      </c>
      <c r="DD40" s="46">
        <f t="shared" si="150"/>
        <v>0.31076272698110219</v>
      </c>
      <c r="DE40" s="46">
        <f t="shared" si="151"/>
        <v>1.8149052702789781</v>
      </c>
      <c r="DF40" s="46">
        <f t="shared" si="152"/>
        <v>0.26491248857405436</v>
      </c>
      <c r="DG40" s="46">
        <f t="shared" si="153"/>
        <v>3.9991596832813974</v>
      </c>
      <c r="DH40" s="46">
        <f t="shared" si="158"/>
        <v>3.4629666174656428</v>
      </c>
      <c r="DI40" s="46">
        <f t="shared" si="154"/>
        <v>7.144995485098292</v>
      </c>
      <c r="DJ40" s="46">
        <f t="shared" si="155"/>
        <v>4.8906920967517724</v>
      </c>
      <c r="DK40" s="46">
        <f t="shared" si="156"/>
        <v>1.1513504311103131</v>
      </c>
    </row>
    <row r="41" spans="1:115" s="45" customFormat="1">
      <c r="A41" s="62" t="s">
        <v>89</v>
      </c>
      <c r="B41" s="61" t="s">
        <v>199</v>
      </c>
      <c r="C41" s="61" t="s">
        <v>98</v>
      </c>
      <c r="D41" s="61" t="s">
        <v>25</v>
      </c>
      <c r="E41" s="47">
        <v>34.9</v>
      </c>
      <c r="F41" s="47">
        <v>1.29</v>
      </c>
      <c r="G41" s="47">
        <v>9.99</v>
      </c>
      <c r="H41" s="47">
        <v>0.02</v>
      </c>
      <c r="I41" s="47">
        <v>9.24</v>
      </c>
      <c r="J41" s="47">
        <v>0.11</v>
      </c>
      <c r="K41" s="47">
        <v>11.66</v>
      </c>
      <c r="L41" s="47">
        <v>16.190000000000001</v>
      </c>
      <c r="M41" s="47">
        <v>0.92</v>
      </c>
      <c r="N41" s="47">
        <v>0.09</v>
      </c>
      <c r="O41" s="47">
        <v>0.6</v>
      </c>
      <c r="P41" s="47">
        <v>15.244279529993809</v>
      </c>
      <c r="Q41" s="47">
        <f t="shared" si="140"/>
        <v>100.25427952999381</v>
      </c>
      <c r="R41" s="46">
        <v>29.164999999999999</v>
      </c>
      <c r="S41" s="46">
        <v>201.1</v>
      </c>
      <c r="T41" s="46">
        <v>32.1</v>
      </c>
      <c r="U41" s="46">
        <v>26.96</v>
      </c>
      <c r="V41" s="46">
        <v>21.45</v>
      </c>
      <c r="W41" s="46">
        <v>8.125</v>
      </c>
      <c r="X41" s="46">
        <v>72.849999999999994</v>
      </c>
      <c r="Y41" s="46">
        <v>1.3599999999999999</v>
      </c>
      <c r="Z41" s="46">
        <v>241.9</v>
      </c>
      <c r="AA41" s="46">
        <v>21.5</v>
      </c>
      <c r="AB41" s="46">
        <v>70.55</v>
      </c>
      <c r="AC41" s="46">
        <v>3.6050000000000004</v>
      </c>
      <c r="AD41" s="46">
        <v>0.42500000000000004</v>
      </c>
      <c r="AE41" s="46">
        <v>0.14600000000000002</v>
      </c>
      <c r="AF41" s="46">
        <v>20.2</v>
      </c>
      <c r="AG41" s="46">
        <v>4.12</v>
      </c>
      <c r="AH41" s="46">
        <v>10.805</v>
      </c>
      <c r="AI41" s="46">
        <v>1.6564999999999999</v>
      </c>
      <c r="AJ41" s="46">
        <v>8.66</v>
      </c>
      <c r="AK41" s="46">
        <v>2.7949999999999999</v>
      </c>
      <c r="AL41" s="46">
        <v>1.1879999999999999</v>
      </c>
      <c r="AM41" s="46">
        <v>3.605</v>
      </c>
      <c r="AN41" s="46">
        <v>0.623</v>
      </c>
      <c r="AO41" s="46">
        <v>4.0250000000000004</v>
      </c>
      <c r="AP41" s="46">
        <v>0.82799999999999996</v>
      </c>
      <c r="AQ41" s="46">
        <v>2.42</v>
      </c>
      <c r="AR41" s="46">
        <v>0.33600000000000002</v>
      </c>
      <c r="AS41" s="46">
        <v>2.19</v>
      </c>
      <c r="AT41" s="46">
        <v>0.3175</v>
      </c>
      <c r="AU41" s="46">
        <v>2</v>
      </c>
      <c r="AV41" s="46">
        <v>0.22600000000000001</v>
      </c>
      <c r="AW41" s="46">
        <v>3.18</v>
      </c>
      <c r="AX41" s="46">
        <v>0.255</v>
      </c>
      <c r="AY41" s="46">
        <v>0.26600000000000001</v>
      </c>
      <c r="AZ41" s="47"/>
      <c r="BB41" s="47">
        <f t="shared" si="128"/>
        <v>34.811481528385741</v>
      </c>
      <c r="BC41" s="47">
        <f t="shared" si="129"/>
        <v>1.2867281137999314</v>
      </c>
      <c r="BD41" s="47">
        <f t="shared" si="130"/>
        <v>9.9646619045436555</v>
      </c>
      <c r="BE41" s="47">
        <f t="shared" si="157"/>
        <v>1.994927308216948E-2</v>
      </c>
      <c r="BF41" s="47">
        <f t="shared" si="131"/>
        <v>9.2165641639622997</v>
      </c>
      <c r="BG41" s="47">
        <f t="shared" si="132"/>
        <v>0.10972100195193213</v>
      </c>
      <c r="BH41" s="47">
        <f t="shared" si="133"/>
        <v>11.630426206904806</v>
      </c>
      <c r="BI41" s="47">
        <f t="shared" si="134"/>
        <v>16.148936560016192</v>
      </c>
      <c r="BJ41" s="47">
        <f t="shared" si="135"/>
        <v>0.91766656177979611</v>
      </c>
      <c r="BK41" s="47">
        <f t="shared" si="136"/>
        <v>8.9771728869762646E-2</v>
      </c>
      <c r="BL41" s="47">
        <f t="shared" si="137"/>
        <v>0.59847819246508438</v>
      </c>
      <c r="BM41" s="47">
        <f t="shared" si="138"/>
        <v>15.205614764238634</v>
      </c>
      <c r="BN41" s="47">
        <f t="shared" si="114"/>
        <v>100</v>
      </c>
      <c r="BQ41" s="46">
        <f t="shared" si="115"/>
        <v>41.053993647806145</v>
      </c>
      <c r="BR41" s="46">
        <f t="shared" si="116"/>
        <v>1.5174685331137514</v>
      </c>
      <c r="BS41" s="46">
        <f t="shared" si="117"/>
        <v>11.751558640159983</v>
      </c>
      <c r="BT41" s="46">
        <f t="shared" si="118"/>
        <v>2.3526643924244209E-2</v>
      </c>
      <c r="BU41" s="46">
        <f t="shared" si="119"/>
        <v>10.869309493000825</v>
      </c>
      <c r="BV41" s="46">
        <f t="shared" si="120"/>
        <v>0.12939654158334316</v>
      </c>
      <c r="BW41" s="46">
        <f t="shared" si="121"/>
        <v>13.716033407834374</v>
      </c>
      <c r="BX41" s="46">
        <f t="shared" si="122"/>
        <v>19.044818256675686</v>
      </c>
      <c r="BY41" s="46">
        <f t="shared" si="123"/>
        <v>1.0822256205152336</v>
      </c>
      <c r="BZ41" s="46">
        <f t="shared" si="124"/>
        <v>0.10586989765909893</v>
      </c>
      <c r="CA41" s="46">
        <f t="shared" si="125"/>
        <v>0.70579931772732629</v>
      </c>
      <c r="CB41" s="47">
        <f t="shared" si="126"/>
        <v>15.205614764238634</v>
      </c>
      <c r="CC41" s="47">
        <f t="shared" si="127"/>
        <v>100.00000000000001</v>
      </c>
      <c r="CD41" s="46">
        <f t="shared" si="98"/>
        <v>34.394966033316898</v>
      </c>
      <c r="CE41" s="46">
        <f t="shared" si="99"/>
        <v>237.16192934339202</v>
      </c>
      <c r="CF41" s="46">
        <f t="shared" si="100"/>
        <v>37.856280118960143</v>
      </c>
      <c r="CG41" s="46">
        <f t="shared" si="101"/>
        <v>31.794558006453752</v>
      </c>
      <c r="CH41" s="46">
        <f t="shared" si="102"/>
        <v>25.296486247716352</v>
      </c>
      <c r="CI41" s="46">
        <f t="shared" si="103"/>
        <v>9.5820023665592249</v>
      </c>
      <c r="CJ41" s="46">
        <f t="shared" si="104"/>
        <v>85.913707372780252</v>
      </c>
      <c r="CK41" s="46">
        <f t="shared" si="105"/>
        <v>1.6038797807409901</v>
      </c>
      <c r="CL41" s="46">
        <f t="shared" si="106"/>
        <v>285.27832276562174</v>
      </c>
      <c r="CM41" s="46">
        <f t="shared" si="107"/>
        <v>25.355452416125949</v>
      </c>
      <c r="CN41" s="46">
        <f t="shared" si="108"/>
        <v>83.201263625938864</v>
      </c>
      <c r="CO41" s="46">
        <f t="shared" si="109"/>
        <v>4.2514607423318171</v>
      </c>
      <c r="CP41" s="46">
        <f t="shared" si="110"/>
        <v>0.50121243148155947</v>
      </c>
      <c r="CQ41" s="46">
        <f t="shared" si="139"/>
        <v>0.17218121175601811</v>
      </c>
      <c r="CR41" s="46">
        <f t="shared" si="111"/>
        <v>23.822332037476475</v>
      </c>
      <c r="CS41" s="46">
        <f t="shared" si="112"/>
        <v>4.8588122769506477</v>
      </c>
      <c r="CT41" s="46">
        <f t="shared" si="113"/>
        <v>12.742588993313529</v>
      </c>
      <c r="CU41" s="46">
        <f t="shared" si="141"/>
        <v>1.9535491594098899</v>
      </c>
      <c r="CV41" s="46">
        <f t="shared" si="142"/>
        <v>10.212940368541894</v>
      </c>
      <c r="CW41" s="46">
        <f t="shared" si="143"/>
        <v>3.2962088140963735</v>
      </c>
      <c r="CX41" s="46">
        <f t="shared" si="144"/>
        <v>1.4010361614119826</v>
      </c>
      <c r="CY41" s="46">
        <f t="shared" si="145"/>
        <v>4.2514607423318163</v>
      </c>
      <c r="CZ41" s="46">
        <f t="shared" si="146"/>
        <v>0.73471845838355654</v>
      </c>
      <c r="DA41" s="46">
        <f t="shared" si="147"/>
        <v>4.7467765569724163</v>
      </c>
      <c r="DB41" s="46">
        <f t="shared" si="148"/>
        <v>0.97647974886289701</v>
      </c>
      <c r="DC41" s="46">
        <f t="shared" si="149"/>
        <v>2.8539625510244093</v>
      </c>
      <c r="DD41" s="46">
        <f t="shared" si="150"/>
        <v>0.39625265171247998</v>
      </c>
      <c r="DE41" s="46">
        <f t="shared" si="151"/>
        <v>2.5827181763402711</v>
      </c>
      <c r="DF41" s="46">
        <f t="shared" si="152"/>
        <v>0.37443516940092975</v>
      </c>
      <c r="DG41" s="46">
        <f t="shared" si="153"/>
        <v>2.3586467363838093</v>
      </c>
      <c r="DH41" s="46">
        <f t="shared" si="158"/>
        <v>0.26652708121137048</v>
      </c>
      <c r="DI41" s="46">
        <f t="shared" si="154"/>
        <v>3.7502483108502571</v>
      </c>
      <c r="DJ41" s="46">
        <f t="shared" si="155"/>
        <v>0.30072745888893571</v>
      </c>
      <c r="DK41" s="46">
        <f t="shared" si="156"/>
        <v>0.31370001593904667</v>
      </c>
    </row>
    <row r="42" spans="1:115" s="45" customFormat="1">
      <c r="A42" s="62" t="s">
        <v>90</v>
      </c>
      <c r="B42" s="61" t="s">
        <v>199</v>
      </c>
      <c r="C42" s="61" t="s">
        <v>98</v>
      </c>
      <c r="D42" s="61" t="s">
        <v>25</v>
      </c>
      <c r="E42" s="47">
        <v>50.24</v>
      </c>
      <c r="F42" s="47">
        <v>1.3</v>
      </c>
      <c r="G42" s="47">
        <v>13.57</v>
      </c>
      <c r="H42" s="47">
        <v>0.04</v>
      </c>
      <c r="I42" s="47">
        <v>10.210000000000001</v>
      </c>
      <c r="J42" s="47">
        <v>0.14000000000000001</v>
      </c>
      <c r="K42" s="47">
        <v>11.54</v>
      </c>
      <c r="L42" s="47">
        <v>5.82</v>
      </c>
      <c r="M42" s="47">
        <v>3.13</v>
      </c>
      <c r="N42" s="47">
        <v>0.18</v>
      </c>
      <c r="O42" s="47">
        <v>0.13</v>
      </c>
      <c r="P42" s="47">
        <v>4.3349103311696062</v>
      </c>
      <c r="Q42" s="47">
        <f t="shared" si="140"/>
        <v>100.63491033116962</v>
      </c>
      <c r="R42" s="46">
        <v>35.769999999999996</v>
      </c>
      <c r="S42" s="46">
        <v>197.05</v>
      </c>
      <c r="T42" s="46">
        <v>256.14999999999998</v>
      </c>
      <c r="U42" s="46">
        <v>39.394999999999996</v>
      </c>
      <c r="V42" s="46">
        <v>38.549999999999997</v>
      </c>
      <c r="W42" s="46">
        <v>112.7</v>
      </c>
      <c r="X42" s="46">
        <v>73.7</v>
      </c>
      <c r="Y42" s="46">
        <v>1.5550000000000002</v>
      </c>
      <c r="Z42" s="46">
        <v>70.685000000000002</v>
      </c>
      <c r="AA42" s="46">
        <v>22.35</v>
      </c>
      <c r="AB42" s="46">
        <v>81.300000000000011</v>
      </c>
      <c r="AC42" s="46">
        <v>2.665</v>
      </c>
      <c r="AD42" s="46">
        <v>0.29500000000000004</v>
      </c>
      <c r="AE42" s="46">
        <v>0.19500000000000001</v>
      </c>
      <c r="AF42" s="46">
        <v>30.35</v>
      </c>
      <c r="AG42" s="46">
        <v>3.2675000000000001</v>
      </c>
      <c r="AH42" s="46">
        <v>9.7799999999999994</v>
      </c>
      <c r="AI42" s="46">
        <v>1.6440000000000001</v>
      </c>
      <c r="AJ42" s="46">
        <v>8.85</v>
      </c>
      <c r="AK42" s="46">
        <v>2.8650000000000002</v>
      </c>
      <c r="AL42" s="46">
        <v>0.95650000000000002</v>
      </c>
      <c r="AM42" s="46">
        <v>3.8049999999999997</v>
      </c>
      <c r="AN42" s="46">
        <v>0.64</v>
      </c>
      <c r="AO42" s="46">
        <v>4.26</v>
      </c>
      <c r="AP42" s="46">
        <v>0.89349999999999996</v>
      </c>
      <c r="AQ42" s="46">
        <v>2.4994999999999998</v>
      </c>
      <c r="AR42" s="46">
        <v>0.32050000000000001</v>
      </c>
      <c r="AS42" s="46">
        <v>2.13</v>
      </c>
      <c r="AT42" s="46">
        <v>0.3095</v>
      </c>
      <c r="AU42" s="46">
        <v>2.2149999999999999</v>
      </c>
      <c r="AV42" s="46">
        <v>0.16799999999999998</v>
      </c>
      <c r="AW42" s="46">
        <v>1.1599999999999999</v>
      </c>
      <c r="AX42" s="46">
        <v>0.20200000000000001</v>
      </c>
      <c r="AY42" s="46">
        <v>7.9000000000000001E-2</v>
      </c>
      <c r="AZ42" s="47"/>
      <c r="BB42" s="47">
        <f t="shared" si="128"/>
        <v>49.923033502658356</v>
      </c>
      <c r="BC42" s="47">
        <f t="shared" si="129"/>
        <v>1.2917982395194241</v>
      </c>
      <c r="BD42" s="47">
        <f t="shared" si="130"/>
        <v>13.484386238675834</v>
      </c>
      <c r="BE42" s="47">
        <f t="shared" si="157"/>
        <v>3.9747638139059197E-2</v>
      </c>
      <c r="BF42" s="47">
        <f t="shared" si="131"/>
        <v>10.145584634994862</v>
      </c>
      <c r="BG42" s="47">
        <f t="shared" si="132"/>
        <v>0.13911673348670719</v>
      </c>
      <c r="BH42" s="47">
        <f t="shared" si="133"/>
        <v>11.467193603118577</v>
      </c>
      <c r="BI42" s="47">
        <f t="shared" si="134"/>
        <v>5.7832813492331132</v>
      </c>
      <c r="BJ42" s="47">
        <f t="shared" si="135"/>
        <v>3.1102526843813822</v>
      </c>
      <c r="BK42" s="47">
        <f t="shared" si="136"/>
        <v>0.17886437162576638</v>
      </c>
      <c r="BL42" s="47">
        <f t="shared" si="137"/>
        <v>0.12917982395194239</v>
      </c>
      <c r="BM42" s="47">
        <f t="shared" si="138"/>
        <v>4.3075611802149698</v>
      </c>
      <c r="BN42" s="47">
        <f t="shared" si="114"/>
        <v>99.999999999999986</v>
      </c>
      <c r="BQ42" s="46">
        <f t="shared" si="115"/>
        <v>52.170301142263767</v>
      </c>
      <c r="BR42" s="46">
        <f t="shared" si="116"/>
        <v>1.3499480789200418</v>
      </c>
      <c r="BS42" s="46">
        <f t="shared" si="117"/>
        <v>14.091381100726897</v>
      </c>
      <c r="BT42" s="46">
        <f t="shared" si="118"/>
        <v>4.1536863966770511E-2</v>
      </c>
      <c r="BU42" s="46">
        <f t="shared" si="119"/>
        <v>10.602284527518174</v>
      </c>
      <c r="BV42" s="46">
        <f t="shared" si="120"/>
        <v>0.14537902388369678</v>
      </c>
      <c r="BW42" s="46">
        <f t="shared" si="121"/>
        <v>11.983385254413291</v>
      </c>
      <c r="BX42" s="46">
        <f t="shared" si="122"/>
        <v>6.0436137071651093</v>
      </c>
      <c r="BY42" s="46">
        <f t="shared" si="123"/>
        <v>3.2502596053997923</v>
      </c>
      <c r="BZ42" s="46">
        <f t="shared" si="124"/>
        <v>0.18691588785046728</v>
      </c>
      <c r="CA42" s="46">
        <f t="shared" si="125"/>
        <v>0.13499480789200416</v>
      </c>
      <c r="CB42" s="47">
        <f t="shared" si="126"/>
        <v>4.3075611802149698</v>
      </c>
      <c r="CC42" s="47">
        <f t="shared" si="127"/>
        <v>100</v>
      </c>
      <c r="CD42" s="46">
        <f t="shared" si="98"/>
        <v>37.380173858213261</v>
      </c>
      <c r="CE42" s="46">
        <f t="shared" si="99"/>
        <v>205.92013583340577</v>
      </c>
      <c r="CF42" s="46">
        <f t="shared" si="100"/>
        <v>267.68050136374973</v>
      </c>
      <c r="CG42" s="46">
        <f t="shared" si="101"/>
        <v>41.168351947003394</v>
      </c>
      <c r="CH42" s="46">
        <f t="shared" si="102"/>
        <v>40.285314571823349</v>
      </c>
      <c r="CI42" s="46">
        <f t="shared" si="103"/>
        <v>117.77315051217879</v>
      </c>
      <c r="CJ42" s="46">
        <f t="shared" si="104"/>
        <v>77.017579350022856</v>
      </c>
      <c r="CK42" s="46">
        <f t="shared" si="105"/>
        <v>1.6249977732603196</v>
      </c>
      <c r="CL42" s="46">
        <f t="shared" si="106"/>
        <v>73.866860194794654</v>
      </c>
      <c r="CM42" s="46">
        <f t="shared" si="107"/>
        <v>23.356077319850897</v>
      </c>
      <c r="CN42" s="46">
        <f t="shared" si="108"/>
        <v>84.959690653417354</v>
      </c>
      <c r="CO42" s="46">
        <f t="shared" si="109"/>
        <v>2.7849640294139881</v>
      </c>
      <c r="CP42" s="46">
        <f t="shared" si="110"/>
        <v>0.30827932032912819</v>
      </c>
      <c r="CQ42" s="46">
        <f t="shared" si="139"/>
        <v>0.20377785581077962</v>
      </c>
      <c r="CR42" s="46">
        <f t="shared" si="111"/>
        <v>31.716194481318777</v>
      </c>
      <c r="CS42" s="46">
        <f t="shared" si="112"/>
        <v>3.414585353137038</v>
      </c>
      <c r="CT42" s="46">
        <f t="shared" si="113"/>
        <v>10.220243229894484</v>
      </c>
      <c r="CU42" s="46">
        <f t="shared" si="141"/>
        <v>1.7180040766816498</v>
      </c>
      <c r="CV42" s="46">
        <f t="shared" si="142"/>
        <v>9.2483796098738438</v>
      </c>
      <c r="CW42" s="46">
        <f t="shared" si="143"/>
        <v>2.9939669584506854</v>
      </c>
      <c r="CX42" s="46">
        <f t="shared" si="144"/>
        <v>0.99955650811800356</v>
      </c>
      <c r="CY42" s="46">
        <f t="shared" si="145"/>
        <v>3.9762807249231606</v>
      </c>
      <c r="CZ42" s="46">
        <f t="shared" si="146"/>
        <v>0.66880937291743059</v>
      </c>
      <c r="DA42" s="46">
        <f t="shared" si="147"/>
        <v>4.4517623884816464</v>
      </c>
      <c r="DB42" s="46">
        <f t="shared" si="148"/>
        <v>0.93372058547144399</v>
      </c>
      <c r="DC42" s="46">
        <f t="shared" si="149"/>
        <v>2.612014105636121</v>
      </c>
      <c r="DD42" s="46">
        <f t="shared" si="150"/>
        <v>0.33492719378130703</v>
      </c>
      <c r="DE42" s="46">
        <f t="shared" si="151"/>
        <v>2.2258811942408232</v>
      </c>
      <c r="DF42" s="46">
        <f t="shared" si="152"/>
        <v>0.32343203268428866</v>
      </c>
      <c r="DG42" s="46">
        <f t="shared" si="153"/>
        <v>2.3147074390814195</v>
      </c>
      <c r="DH42" s="46">
        <f t="shared" si="158"/>
        <v>0.17556246039082549</v>
      </c>
      <c r="DI42" s="46">
        <f t="shared" si="154"/>
        <v>1.2122169884128426</v>
      </c>
      <c r="DJ42" s="46">
        <f t="shared" si="155"/>
        <v>0.21109295832706401</v>
      </c>
      <c r="DK42" s="46">
        <f t="shared" si="156"/>
        <v>8.2556156969495337E-2</v>
      </c>
    </row>
    <row r="43" spans="1:115" s="45" customFormat="1">
      <c r="A43" s="62" t="s">
        <v>91</v>
      </c>
      <c r="B43" s="61" t="s">
        <v>199</v>
      </c>
      <c r="C43" s="61" t="s">
        <v>98</v>
      </c>
      <c r="D43" s="61" t="s">
        <v>25</v>
      </c>
      <c r="E43" s="47">
        <v>51.8</v>
      </c>
      <c r="F43" s="47">
        <v>1.45</v>
      </c>
      <c r="G43" s="47">
        <v>16.23</v>
      </c>
      <c r="H43" s="47">
        <v>0.04</v>
      </c>
      <c r="I43" s="47">
        <v>11.29</v>
      </c>
      <c r="J43" s="47">
        <v>0.15</v>
      </c>
      <c r="K43" s="47">
        <v>7.82</v>
      </c>
      <c r="L43" s="47">
        <v>3.01</v>
      </c>
      <c r="M43" s="47">
        <v>5.36</v>
      </c>
      <c r="N43" s="47">
        <v>0.28000000000000003</v>
      </c>
      <c r="O43" s="47">
        <v>0.15</v>
      </c>
      <c r="P43" s="47">
        <v>3.6886632825721319</v>
      </c>
      <c r="Q43" s="47">
        <f t="shared" si="140"/>
        <v>101.26866328257215</v>
      </c>
      <c r="R43" s="46">
        <v>41.33</v>
      </c>
      <c r="S43" s="46">
        <v>231.4</v>
      </c>
      <c r="T43" s="46">
        <v>317.5</v>
      </c>
      <c r="U43" s="46">
        <v>47.825000000000003</v>
      </c>
      <c r="V43" s="46">
        <v>54.8</v>
      </c>
      <c r="W43" s="46">
        <v>61.75</v>
      </c>
      <c r="X43" s="46">
        <v>95.45</v>
      </c>
      <c r="Y43" s="46">
        <v>2.875</v>
      </c>
      <c r="Z43" s="46">
        <v>56.04</v>
      </c>
      <c r="AA43" s="46">
        <v>24.689999999999998</v>
      </c>
      <c r="AB43" s="46">
        <v>92.85</v>
      </c>
      <c r="AC43" s="46">
        <v>3.55</v>
      </c>
      <c r="AD43" s="46">
        <v>0.44999999999999996</v>
      </c>
      <c r="AE43" s="46">
        <v>0.21000000000000002</v>
      </c>
      <c r="AF43" s="46">
        <v>23.4</v>
      </c>
      <c r="AG43" s="46">
        <v>3.8384999999999998</v>
      </c>
      <c r="AH43" s="46">
        <v>12.02</v>
      </c>
      <c r="AI43" s="46">
        <v>1.9129999999999998</v>
      </c>
      <c r="AJ43" s="46">
        <v>9.745000000000001</v>
      </c>
      <c r="AK43" s="46">
        <v>3.25</v>
      </c>
      <c r="AL43" s="46">
        <v>1.2189999999999999</v>
      </c>
      <c r="AM43" s="46">
        <v>4.1400000000000006</v>
      </c>
      <c r="AN43" s="46">
        <v>0.70299999999999996</v>
      </c>
      <c r="AO43" s="46">
        <v>4.6099999999999994</v>
      </c>
      <c r="AP43" s="46">
        <v>0.99750000000000005</v>
      </c>
      <c r="AQ43" s="46">
        <v>2.87</v>
      </c>
      <c r="AR43" s="46">
        <v>0.39750000000000002</v>
      </c>
      <c r="AS43" s="46">
        <v>2.5</v>
      </c>
      <c r="AT43" s="46">
        <v>0.36199999999999999</v>
      </c>
      <c r="AU43" s="46">
        <v>2.355</v>
      </c>
      <c r="AV43" s="46">
        <v>0.24</v>
      </c>
      <c r="AW43" s="46">
        <v>1.8450000000000002</v>
      </c>
      <c r="AX43" s="46">
        <v>0.29299999999999998</v>
      </c>
      <c r="AY43" s="46">
        <v>0.33850000000000002</v>
      </c>
      <c r="AZ43" s="47"/>
      <c r="BB43" s="47">
        <f t="shared" si="128"/>
        <v>51.151065216948041</v>
      </c>
      <c r="BC43" s="47">
        <f t="shared" si="129"/>
        <v>1.4318348371539511</v>
      </c>
      <c r="BD43" s="47">
        <f t="shared" si="130"/>
        <v>16.026675453109398</v>
      </c>
      <c r="BE43" s="47">
        <f t="shared" si="157"/>
        <v>3.9498892059419338E-2</v>
      </c>
      <c r="BF43" s="47">
        <f t="shared" si="131"/>
        <v>11.148562283771108</v>
      </c>
      <c r="BG43" s="47">
        <f t="shared" si="132"/>
        <v>0.14812084522282251</v>
      </c>
      <c r="BH43" s="47">
        <f t="shared" si="133"/>
        <v>7.7220333976164808</v>
      </c>
      <c r="BI43" s="47">
        <f t="shared" si="134"/>
        <v>2.9722916274713049</v>
      </c>
      <c r="BJ43" s="47">
        <f t="shared" si="135"/>
        <v>5.2928515359621917</v>
      </c>
      <c r="BK43" s="47">
        <f t="shared" si="136"/>
        <v>0.2764922444159354</v>
      </c>
      <c r="BL43" s="47">
        <f t="shared" si="137"/>
        <v>0.14812084522282251</v>
      </c>
      <c r="BM43" s="47">
        <f t="shared" si="138"/>
        <v>3.6424528210465015</v>
      </c>
      <c r="BN43" s="47">
        <f t="shared" si="114"/>
        <v>99.999999999999972</v>
      </c>
      <c r="BQ43" s="46">
        <f t="shared" si="115"/>
        <v>53.08464849354376</v>
      </c>
      <c r="BR43" s="46">
        <f t="shared" si="116"/>
        <v>1.4859602377536381</v>
      </c>
      <c r="BS43" s="46">
        <f t="shared" si="117"/>
        <v>16.632506661201067</v>
      </c>
      <c r="BT43" s="46">
        <f t="shared" si="118"/>
        <v>4.0992006558721046E-2</v>
      </c>
      <c r="BU43" s="46">
        <f t="shared" si="119"/>
        <v>11.569993851199015</v>
      </c>
      <c r="BV43" s="46">
        <f t="shared" si="120"/>
        <v>0.15372002459520392</v>
      </c>
      <c r="BW43" s="46">
        <f t="shared" si="121"/>
        <v>8.0139372822299659</v>
      </c>
      <c r="BX43" s="46">
        <f t="shared" si="122"/>
        <v>3.0846484935437588</v>
      </c>
      <c r="BY43" s="46">
        <f t="shared" si="123"/>
        <v>5.4929288788686215</v>
      </c>
      <c r="BZ43" s="46">
        <f t="shared" si="124"/>
        <v>0.28694404591104739</v>
      </c>
      <c r="CA43" s="46">
        <f t="shared" si="125"/>
        <v>0.15372002459520392</v>
      </c>
      <c r="CB43" s="47">
        <f t="shared" si="126"/>
        <v>3.6424528210465015</v>
      </c>
      <c r="CC43" s="47">
        <f t="shared" si="127"/>
        <v>99.999999999999986</v>
      </c>
      <c r="CD43" s="46">
        <f t="shared" si="98"/>
        <v>42.89233299312059</v>
      </c>
      <c r="CE43" s="46">
        <f t="shared" si="99"/>
        <v>240.14725029296164</v>
      </c>
      <c r="CF43" s="46">
        <f t="shared" si="100"/>
        <v>329.50195318934885</v>
      </c>
      <c r="CG43" s="46">
        <f t="shared" si="101"/>
        <v>49.632853263875937</v>
      </c>
      <c r="CH43" s="46">
        <f t="shared" si="102"/>
        <v>56.871518219767921</v>
      </c>
      <c r="CI43" s="46">
        <f t="shared" si="103"/>
        <v>64.084238139975724</v>
      </c>
      <c r="CJ43" s="46">
        <f t="shared" si="104"/>
        <v>99.058146242278255</v>
      </c>
      <c r="CK43" s="46">
        <f t="shared" si="105"/>
        <v>2.9836791036830799</v>
      </c>
      <c r="CL43" s="46">
        <f t="shared" si="106"/>
        <v>58.158391989704278</v>
      </c>
      <c r="CM43" s="46">
        <f t="shared" si="107"/>
        <v>25.623317241716606</v>
      </c>
      <c r="CN43" s="46">
        <f t="shared" si="108"/>
        <v>96.359862531121379</v>
      </c>
      <c r="CO43" s="46">
        <f t="shared" si="109"/>
        <v>3.6841950671564985</v>
      </c>
      <c r="CP43" s="46">
        <f t="shared" si="110"/>
        <v>0.46701064231561246</v>
      </c>
      <c r="CQ43" s="46">
        <f t="shared" si="139"/>
        <v>0.21793829974728587</v>
      </c>
      <c r="CR43" s="46">
        <f t="shared" si="111"/>
        <v>24.284553400411848</v>
      </c>
      <c r="CS43" s="46">
        <f t="shared" si="112"/>
        <v>3.9836007789521748</v>
      </c>
      <c r="CT43" s="46">
        <f t="shared" si="113"/>
        <v>12.474373156963694</v>
      </c>
      <c r="CU43" s="46">
        <f t="shared" si="141"/>
        <v>1.985314130555037</v>
      </c>
      <c r="CV43" s="46">
        <f t="shared" si="142"/>
        <v>10.113374909701433</v>
      </c>
      <c r="CW43" s="46">
        <f t="shared" si="143"/>
        <v>3.3728546389460905</v>
      </c>
      <c r="CX43" s="46">
        <f t="shared" si="144"/>
        <v>1.2650799399616257</v>
      </c>
      <c r="CY43" s="46">
        <f t="shared" si="145"/>
        <v>4.2964979093036355</v>
      </c>
      <c r="CZ43" s="46">
        <f t="shared" si="146"/>
        <v>0.72957440343972357</v>
      </c>
      <c r="DA43" s="46">
        <f t="shared" si="147"/>
        <v>4.7842645801666075</v>
      </c>
      <c r="DB43" s="46">
        <f t="shared" si="148"/>
        <v>1.0352069237996078</v>
      </c>
      <c r="DC43" s="46">
        <f t="shared" si="149"/>
        <v>2.9784900965462402</v>
      </c>
      <c r="DD43" s="46">
        <f t="shared" si="150"/>
        <v>0.41252606737879111</v>
      </c>
      <c r="DE43" s="46">
        <f t="shared" si="151"/>
        <v>2.5945035684200697</v>
      </c>
      <c r="DF43" s="46">
        <f t="shared" si="152"/>
        <v>0.37568411670722607</v>
      </c>
      <c r="DG43" s="46">
        <f t="shared" si="153"/>
        <v>2.4440223614517054</v>
      </c>
      <c r="DH43" s="46">
        <f t="shared" si="158"/>
        <v>0.24907234256832667</v>
      </c>
      <c r="DI43" s="46">
        <f t="shared" si="154"/>
        <v>1.9147436334940116</v>
      </c>
      <c r="DJ43" s="46">
        <f t="shared" si="155"/>
        <v>0.30407581821883212</v>
      </c>
      <c r="DK43" s="46">
        <f t="shared" si="156"/>
        <v>0.35129578316407745</v>
      </c>
    </row>
    <row r="44" spans="1:115" s="45" customFormat="1">
      <c r="A44" s="62" t="s">
        <v>93</v>
      </c>
      <c r="B44" s="61" t="s">
        <v>199</v>
      </c>
      <c r="C44" s="61" t="s">
        <v>98</v>
      </c>
      <c r="D44" s="61" t="s">
        <v>25</v>
      </c>
      <c r="E44" s="47">
        <v>43.86</v>
      </c>
      <c r="F44" s="47">
        <v>1.28</v>
      </c>
      <c r="G44" s="47">
        <v>12.63</v>
      </c>
      <c r="H44" s="47">
        <v>0.01</v>
      </c>
      <c r="I44" s="47">
        <v>11.03</v>
      </c>
      <c r="J44" s="47">
        <v>0.1</v>
      </c>
      <c r="K44" s="47">
        <v>4.63</v>
      </c>
      <c r="L44" s="47">
        <v>12.14</v>
      </c>
      <c r="M44" s="47">
        <v>5.55</v>
      </c>
      <c r="N44" s="47">
        <v>0.04</v>
      </c>
      <c r="O44" s="47">
        <v>0.19</v>
      </c>
      <c r="P44" s="47">
        <v>8.1868640148010918</v>
      </c>
      <c r="Q44" s="47">
        <f t="shared" si="140"/>
        <v>99.646864014801082</v>
      </c>
      <c r="R44" s="46">
        <v>37.515000000000001</v>
      </c>
      <c r="S44" s="46">
        <v>219.8</v>
      </c>
      <c r="T44" s="46">
        <v>93.35</v>
      </c>
      <c r="U44" s="46">
        <v>29.009999999999998</v>
      </c>
      <c r="V44" s="46">
        <v>32.700000000000003</v>
      </c>
      <c r="W44" s="46">
        <v>64.199999999999989</v>
      </c>
      <c r="X44" s="46">
        <v>54.05</v>
      </c>
      <c r="Y44" s="46">
        <v>0.504</v>
      </c>
      <c r="Z44" s="46">
        <v>116.9</v>
      </c>
      <c r="AA44" s="46">
        <v>21.745000000000001</v>
      </c>
      <c r="AB44" s="46">
        <v>69.349999999999994</v>
      </c>
      <c r="AC44" s="46">
        <v>4.1399999999999997</v>
      </c>
      <c r="AD44" s="46">
        <v>0.36</v>
      </c>
      <c r="AE44" s="46">
        <v>0.11899999999999999</v>
      </c>
      <c r="AF44" s="46">
        <v>18.8</v>
      </c>
      <c r="AG44" s="46">
        <v>3.577</v>
      </c>
      <c r="AH44" s="46">
        <v>9.32</v>
      </c>
      <c r="AI44" s="46">
        <v>1.4769999999999999</v>
      </c>
      <c r="AJ44" s="46">
        <v>7.8949999999999996</v>
      </c>
      <c r="AK44" s="46">
        <v>2.7250000000000001</v>
      </c>
      <c r="AL44" s="46">
        <v>0.95599999999999996</v>
      </c>
      <c r="AM44" s="46">
        <v>3.585</v>
      </c>
      <c r="AN44" s="46">
        <v>0.59050000000000002</v>
      </c>
      <c r="AO44" s="46">
        <v>4.0749999999999993</v>
      </c>
      <c r="AP44" s="46">
        <v>0.86599999999999999</v>
      </c>
      <c r="AQ44" s="46">
        <v>2.56</v>
      </c>
      <c r="AR44" s="46">
        <v>0.34100000000000003</v>
      </c>
      <c r="AS44" s="46">
        <v>2.3849999999999998</v>
      </c>
      <c r="AT44" s="46">
        <v>0.34099999999999997</v>
      </c>
      <c r="AU44" s="46">
        <v>2.0300000000000002</v>
      </c>
      <c r="AV44" s="46">
        <v>0.26500000000000001</v>
      </c>
      <c r="AW44" s="46">
        <v>1.1200000000000001</v>
      </c>
      <c r="AX44" s="46">
        <v>0.28749999999999998</v>
      </c>
      <c r="AY44" s="46">
        <v>8.2500000000000004E-2</v>
      </c>
      <c r="AZ44" s="47"/>
      <c r="BB44" s="47">
        <f t="shared" si="128"/>
        <v>44.015434337687971</v>
      </c>
      <c r="BC44" s="47">
        <f t="shared" si="129"/>
        <v>1.2845361594218105</v>
      </c>
      <c r="BD44" s="47">
        <f t="shared" si="130"/>
        <v>12.674759135544896</v>
      </c>
      <c r="BE44" s="47">
        <f t="shared" si="157"/>
        <v>1.0035438745482895E-2</v>
      </c>
      <c r="BF44" s="47">
        <f t="shared" si="131"/>
        <v>11.069088936267631</v>
      </c>
      <c r="BG44" s="47">
        <f t="shared" si="132"/>
        <v>0.10035438745482894</v>
      </c>
      <c r="BH44" s="47">
        <f t="shared" si="133"/>
        <v>4.6464081391585799</v>
      </c>
      <c r="BI44" s="47">
        <f t="shared" si="134"/>
        <v>12.183022637016235</v>
      </c>
      <c r="BJ44" s="47">
        <f t="shared" si="135"/>
        <v>5.5696685037430065</v>
      </c>
      <c r="BK44" s="47">
        <f t="shared" si="136"/>
        <v>4.0141754981931579E-2</v>
      </c>
      <c r="BL44" s="47">
        <f t="shared" si="137"/>
        <v>0.19067333616417498</v>
      </c>
      <c r="BM44" s="47">
        <f t="shared" si="138"/>
        <v>8.2158772338134511</v>
      </c>
      <c r="BN44" s="47">
        <f t="shared" si="114"/>
        <v>100</v>
      </c>
      <c r="BQ44" s="46">
        <f t="shared" si="115"/>
        <v>47.955390334572478</v>
      </c>
      <c r="BR44" s="46">
        <f t="shared" si="116"/>
        <v>1.3995189153728405</v>
      </c>
      <c r="BS44" s="46">
        <f t="shared" si="117"/>
        <v>13.809315547780448</v>
      </c>
      <c r="BT44" s="46">
        <f t="shared" si="118"/>
        <v>1.0933741526350316E-2</v>
      </c>
      <c r="BU44" s="46">
        <f t="shared" si="119"/>
        <v>12.059916903564396</v>
      </c>
      <c r="BV44" s="46">
        <f t="shared" si="120"/>
        <v>0.10933741526350316</v>
      </c>
      <c r="BW44" s="46">
        <f t="shared" si="121"/>
        <v>5.0623223267001958</v>
      </c>
      <c r="BX44" s="46">
        <f t="shared" si="122"/>
        <v>13.273562212989285</v>
      </c>
      <c r="BY44" s="46">
        <f t="shared" si="123"/>
        <v>6.068226547124425</v>
      </c>
      <c r="BZ44" s="46">
        <f t="shared" si="124"/>
        <v>4.3734966105401264E-2</v>
      </c>
      <c r="CA44" s="46">
        <f t="shared" si="125"/>
        <v>0.20774108900065599</v>
      </c>
      <c r="CB44" s="47">
        <f t="shared" si="126"/>
        <v>8.2158772338134511</v>
      </c>
      <c r="CC44" s="47">
        <f t="shared" si="127"/>
        <v>99.999999999999972</v>
      </c>
      <c r="CD44" s="46">
        <f t="shared" si="98"/>
        <v>40.873082260171252</v>
      </c>
      <c r="CE44" s="46">
        <f t="shared" si="99"/>
        <v>239.47496949981715</v>
      </c>
      <c r="CF44" s="46">
        <f t="shared" si="100"/>
        <v>101.70604368884408</v>
      </c>
      <c r="CG44" s="46">
        <f t="shared" si="101"/>
        <v>31.606773726977686</v>
      </c>
      <c r="CH44" s="46">
        <f t="shared" si="102"/>
        <v>35.627076900109287</v>
      </c>
      <c r="CI44" s="46">
        <f t="shared" si="103"/>
        <v>69.946738134159503</v>
      </c>
      <c r="CJ44" s="46">
        <f t="shared" si="104"/>
        <v>58.888180625409994</v>
      </c>
      <c r="CK44" s="46">
        <f t="shared" si="105"/>
        <v>0.5491145797448036</v>
      </c>
      <c r="CL44" s="46">
        <f t="shared" si="106"/>
        <v>127.36407613525307</v>
      </c>
      <c r="CM44" s="46">
        <f t="shared" si="107"/>
        <v>23.691461382045151</v>
      </c>
      <c r="CN44" s="46">
        <f t="shared" si="108"/>
        <v>75.557730367662955</v>
      </c>
      <c r="CO44" s="46">
        <f t="shared" si="109"/>
        <v>4.5105840479037438</v>
      </c>
      <c r="CP44" s="46">
        <f t="shared" si="110"/>
        <v>0.39222469981771685</v>
      </c>
      <c r="CQ44" s="46">
        <f t="shared" si="139"/>
        <v>0.12965205355085641</v>
      </c>
      <c r="CR44" s="46">
        <f t="shared" si="111"/>
        <v>20.482845434925217</v>
      </c>
      <c r="CS44" s="46">
        <f t="shared" si="112"/>
        <v>3.8971881979110368</v>
      </c>
      <c r="CT44" s="46">
        <f t="shared" si="113"/>
        <v>10.15426167305867</v>
      </c>
      <c r="CU44" s="46">
        <f t="shared" si="141"/>
        <v>1.6092107823076882</v>
      </c>
      <c r="CV44" s="46">
        <f t="shared" si="142"/>
        <v>8.6017055696135412</v>
      </c>
      <c r="CW44" s="46">
        <f t="shared" si="143"/>
        <v>2.9689230750091071</v>
      </c>
      <c r="CX44" s="46">
        <f t="shared" si="144"/>
        <v>1.0415744806270482</v>
      </c>
      <c r="CY44" s="46">
        <f t="shared" si="145"/>
        <v>3.9059043023514306</v>
      </c>
      <c r="CZ44" s="46">
        <f t="shared" si="146"/>
        <v>0.64335745900656061</v>
      </c>
      <c r="DA44" s="46">
        <f t="shared" si="147"/>
        <v>4.4397656993255445</v>
      </c>
      <c r="DB44" s="46">
        <f t="shared" si="148"/>
        <v>0.94351830567261896</v>
      </c>
      <c r="DC44" s="46">
        <f t="shared" si="149"/>
        <v>2.7891534209259867</v>
      </c>
      <c r="DD44" s="46">
        <f t="shared" si="150"/>
        <v>0.37152395177178188</v>
      </c>
      <c r="DE44" s="46">
        <f t="shared" si="151"/>
        <v>2.598488636292374</v>
      </c>
      <c r="DF44" s="46">
        <f t="shared" si="152"/>
        <v>0.37152395177178182</v>
      </c>
      <c r="DG44" s="46">
        <f t="shared" si="153"/>
        <v>2.2117115017499041</v>
      </c>
      <c r="DH44" s="46">
        <f t="shared" si="158"/>
        <v>0.28872095958804161</v>
      </c>
      <c r="DI44" s="46">
        <f t="shared" si="154"/>
        <v>1.2202546216551193</v>
      </c>
      <c r="DJ44" s="46">
        <f t="shared" si="155"/>
        <v>0.31323500332664889</v>
      </c>
      <c r="DK44" s="46">
        <f t="shared" si="156"/>
        <v>8.9884827041560131E-2</v>
      </c>
    </row>
    <row r="45" spans="1:115" s="45" customFormat="1">
      <c r="A45" s="62" t="s">
        <v>94</v>
      </c>
      <c r="B45" s="61" t="s">
        <v>199</v>
      </c>
      <c r="C45" s="61" t="s">
        <v>98</v>
      </c>
      <c r="D45" s="61" t="s">
        <v>23</v>
      </c>
      <c r="E45" s="47">
        <v>42.53</v>
      </c>
      <c r="F45" s="47">
        <v>0.6</v>
      </c>
      <c r="G45" s="47">
        <v>19.88</v>
      </c>
      <c r="H45" s="47">
        <v>0.04</v>
      </c>
      <c r="I45" s="47">
        <v>6.52</v>
      </c>
      <c r="J45" s="47">
        <v>0.11</v>
      </c>
      <c r="K45" s="47">
        <v>7.48</v>
      </c>
      <c r="L45" s="47">
        <v>7.99</v>
      </c>
      <c r="M45" s="47">
        <v>3.68</v>
      </c>
      <c r="N45" s="47">
        <v>2.33</v>
      </c>
      <c r="O45" s="47">
        <v>0.03</v>
      </c>
      <c r="P45" s="47">
        <v>10.353205008409637</v>
      </c>
      <c r="Q45" s="47">
        <f t="shared" si="140"/>
        <v>101.54320500840964</v>
      </c>
      <c r="R45" s="46">
        <v>19.115000000000002</v>
      </c>
      <c r="S45" s="46">
        <v>122.5</v>
      </c>
      <c r="T45" s="46">
        <v>266.64999999999998</v>
      </c>
      <c r="U45" s="46">
        <v>27.745000000000001</v>
      </c>
      <c r="V45" s="46">
        <v>98.4</v>
      </c>
      <c r="W45" s="46">
        <v>51.150000000000006</v>
      </c>
      <c r="X45" s="46">
        <v>40.349999999999994</v>
      </c>
      <c r="Y45" s="46">
        <v>65.185000000000002</v>
      </c>
      <c r="Z45" s="46">
        <v>127.45</v>
      </c>
      <c r="AA45" s="46">
        <v>10.344999999999999</v>
      </c>
      <c r="AB45" s="46">
        <v>28.365000000000002</v>
      </c>
      <c r="AC45" s="46">
        <v>0.76449999999999996</v>
      </c>
      <c r="AD45" s="46">
        <v>0.33</v>
      </c>
      <c r="AE45" s="46">
        <v>2.1760000000000002</v>
      </c>
      <c r="AF45" s="46">
        <v>213.15</v>
      </c>
      <c r="AG45" s="46">
        <v>1.0044999999999999</v>
      </c>
      <c r="AH45" s="46">
        <v>3.1185</v>
      </c>
      <c r="AI45" s="46">
        <v>0.54100000000000004</v>
      </c>
      <c r="AJ45" s="46">
        <v>3.2349999999999999</v>
      </c>
      <c r="AK45" s="46">
        <v>1.2149999999999999</v>
      </c>
      <c r="AL45" s="46">
        <v>0.45350000000000001</v>
      </c>
      <c r="AM45" s="46">
        <v>1.7949999999999999</v>
      </c>
      <c r="AN45" s="46">
        <v>0.29100000000000004</v>
      </c>
      <c r="AO45" s="46">
        <v>1.905</v>
      </c>
      <c r="AP45" s="46">
        <v>0.41349999999999998</v>
      </c>
      <c r="AQ45" s="46">
        <v>1.1850000000000001</v>
      </c>
      <c r="AR45" s="46">
        <v>0.16749999999999998</v>
      </c>
      <c r="AS45" s="46">
        <v>1.125</v>
      </c>
      <c r="AT45" s="46">
        <v>0.16500000000000001</v>
      </c>
      <c r="AU45" s="46">
        <v>0.85499999999999998</v>
      </c>
      <c r="AV45" s="46">
        <v>4.07E-2</v>
      </c>
      <c r="AW45" s="46">
        <v>31.844999999999999</v>
      </c>
      <c r="AX45" s="46">
        <v>5.0600000000000006E-2</v>
      </c>
      <c r="AY45" s="46">
        <v>1.985E-2</v>
      </c>
      <c r="AZ45" s="47"/>
      <c r="BB45" s="47">
        <f t="shared" si="128"/>
        <v>41.883649424378262</v>
      </c>
      <c r="BC45" s="47">
        <f t="shared" si="129"/>
        <v>0.59088148729430878</v>
      </c>
      <c r="BD45" s="47">
        <f t="shared" si="130"/>
        <v>19.5778732790181</v>
      </c>
      <c r="BE45" s="47">
        <f t="shared" si="157"/>
        <v>3.9392099152953927E-2</v>
      </c>
      <c r="BF45" s="47">
        <f t="shared" si="131"/>
        <v>6.4209121619314891</v>
      </c>
      <c r="BG45" s="47">
        <f t="shared" si="132"/>
        <v>0.1083282726706233</v>
      </c>
      <c r="BH45" s="47">
        <f t="shared" si="133"/>
        <v>7.3663225416023836</v>
      </c>
      <c r="BI45" s="47">
        <f t="shared" si="134"/>
        <v>7.8685718058025467</v>
      </c>
      <c r="BJ45" s="47">
        <f t="shared" si="135"/>
        <v>3.6240731220717612</v>
      </c>
      <c r="BK45" s="47">
        <f t="shared" si="136"/>
        <v>2.2945897756595661</v>
      </c>
      <c r="BL45" s="47">
        <f t="shared" si="137"/>
        <v>2.9544074364715442E-2</v>
      </c>
      <c r="BM45" s="47">
        <f t="shared" si="138"/>
        <v>10.195861956053289</v>
      </c>
      <c r="BN45" s="47">
        <f t="shared" si="114"/>
        <v>100</v>
      </c>
      <c r="BQ45" s="46">
        <f t="shared" si="115"/>
        <v>46.638885842745914</v>
      </c>
      <c r="BR45" s="46">
        <f t="shared" si="116"/>
        <v>0.65796688233358913</v>
      </c>
      <c r="BS45" s="46">
        <f t="shared" si="117"/>
        <v>21.800636034652921</v>
      </c>
      <c r="BT45" s="46">
        <f t="shared" si="118"/>
        <v>4.3864458822239279E-2</v>
      </c>
      <c r="BU45" s="46">
        <f t="shared" si="119"/>
        <v>7.1499067880250013</v>
      </c>
      <c r="BV45" s="46">
        <f t="shared" si="120"/>
        <v>0.12062726176115803</v>
      </c>
      <c r="BW45" s="46">
        <f t="shared" si="121"/>
        <v>8.2026537997587443</v>
      </c>
      <c r="BX45" s="46">
        <f t="shared" si="122"/>
        <v>8.761925649742297</v>
      </c>
      <c r="BY45" s="46">
        <f t="shared" si="123"/>
        <v>4.0355302116460141</v>
      </c>
      <c r="BZ45" s="46">
        <f t="shared" si="124"/>
        <v>2.5551047263954381</v>
      </c>
      <c r="CA45" s="46">
        <f t="shared" si="125"/>
        <v>3.2898344116679461E-2</v>
      </c>
      <c r="CB45" s="47">
        <f t="shared" si="126"/>
        <v>10.195861956053289</v>
      </c>
      <c r="CC45" s="47">
        <f t="shared" si="127"/>
        <v>100.00000000000001</v>
      </c>
      <c r="CD45" s="46">
        <f t="shared" ref="CD45:CD48" si="159">R45*(100/(SUM($BB45:$BL45)))</f>
        <v>21.285210700030159</v>
      </c>
      <c r="CE45" s="46">
        <f t="shared" ref="CE45:CE48" si="160">S45*(100/(SUM($BB45:$BL45)))</f>
        <v>136.40796812731855</v>
      </c>
      <c r="CF45" s="46">
        <f t="shared" ref="CF45:CF48" si="161">T45*(100/(SUM($BB45:$BL45)))</f>
        <v>296.92395674407749</v>
      </c>
      <c r="CG45" s="46">
        <f t="shared" ref="CG45:CG48" si="162">U45*(100/(SUM($BB45:$BL45)))</f>
        <v>30.895012862795539</v>
      </c>
      <c r="CH45" s="46">
        <f t="shared" ref="CH45:CH48" si="163">V45*(100/(SUM($BB45:$BL45)))</f>
        <v>109.57178827533181</v>
      </c>
      <c r="CI45" s="46">
        <f t="shared" ref="CI45:CI48" si="164">W45*(100/(SUM($BB45:$BL45)))</f>
        <v>56.957286283366088</v>
      </c>
      <c r="CJ45" s="46">
        <f t="shared" ref="CJ45:CJ48" si="165">X45*(100/(SUM($BB45:$BL45)))</f>
        <v>44.931114399488195</v>
      </c>
      <c r="CK45" s="46">
        <f t="shared" ref="CK45:CK48" si="166">Y45*(100/(SUM($BB45:$BL45)))</f>
        <v>72.585742060238871</v>
      </c>
      <c r="CL45" s="46">
        <f t="shared" ref="CL45:CL48" si="167">Z45*(100/(SUM($BB45:$BL45)))</f>
        <v>141.91996357409593</v>
      </c>
      <c r="CM45" s="46">
        <f t="shared" ref="CM45:CM48" si="168">AA45*(100/(SUM($BB45:$BL45)))</f>
        <v>11.51951371654784</v>
      </c>
      <c r="CN45" s="46">
        <f t="shared" ref="CN45:CN48" si="169">AB45*(100/(SUM($BB45:$BL45)))</f>
        <v>31.585404211684828</v>
      </c>
      <c r="CO45" s="46">
        <f t="shared" ref="CO45:CO48" si="170">AC45*(100/(SUM($BB45:$BL45)))</f>
        <v>0.8512970745578371</v>
      </c>
      <c r="CP45" s="46">
        <f t="shared" ref="CP45:CP48" si="171">AD45*(100/(SUM($BB45:$BL45)))</f>
        <v>0.36746636311849085</v>
      </c>
      <c r="CQ45" s="46">
        <f t="shared" si="139"/>
        <v>2.4230509277146548</v>
      </c>
      <c r="CR45" s="46">
        <f t="shared" ref="CR45:CR48" si="172">AF45*(100/(SUM($BB45:$BL45)))</f>
        <v>237.34986454153432</v>
      </c>
      <c r="CS45" s="46">
        <f t="shared" ref="CS45:CS48" si="173">AG45*(100/(SUM($BB45:$BL45)))</f>
        <v>1.1185453386440123</v>
      </c>
      <c r="CT45" s="46">
        <f t="shared" ref="CT45:CT48" si="174">AH45*(100/(SUM($BB45:$BL45)))</f>
        <v>3.4725571314697383</v>
      </c>
      <c r="CU45" s="46">
        <f t="shared" si="141"/>
        <v>0.60242212862758648</v>
      </c>
      <c r="CV45" s="46">
        <f t="shared" si="142"/>
        <v>3.6022838929949024</v>
      </c>
      <c r="CW45" s="46">
        <f t="shared" si="143"/>
        <v>1.3529443369362615</v>
      </c>
      <c r="CX45" s="46">
        <f t="shared" si="144"/>
        <v>0.50498786567950182</v>
      </c>
      <c r="CY45" s="46">
        <f t="shared" si="145"/>
        <v>1.9987943084778517</v>
      </c>
      <c r="CZ45" s="46">
        <f t="shared" si="146"/>
        <v>0.32403852020448742</v>
      </c>
      <c r="DA45" s="46">
        <f t="shared" si="147"/>
        <v>2.1212830961840154</v>
      </c>
      <c r="DB45" s="46">
        <f t="shared" si="148"/>
        <v>0.4604464883318059</v>
      </c>
      <c r="DC45" s="46">
        <f t="shared" si="149"/>
        <v>1.3195383039254898</v>
      </c>
      <c r="DD45" s="46">
        <f t="shared" si="150"/>
        <v>0.18651701764347639</v>
      </c>
      <c r="DE45" s="46">
        <f t="shared" si="151"/>
        <v>1.2527262379039461</v>
      </c>
      <c r="DF45" s="46">
        <f t="shared" si="152"/>
        <v>0.18373318155924542</v>
      </c>
      <c r="DG45" s="46">
        <f t="shared" si="153"/>
        <v>0.95207194080699897</v>
      </c>
      <c r="DH45" s="46">
        <f t="shared" si="158"/>
        <v>4.5320851451280536E-2</v>
      </c>
      <c r="DI45" s="46">
        <f t="shared" si="154"/>
        <v>35.460504040934367</v>
      </c>
      <c r="DJ45" s="46">
        <f t="shared" si="155"/>
        <v>5.6344842344835271E-2</v>
      </c>
      <c r="DK45" s="46">
        <f t="shared" si="156"/>
        <v>2.2103658508794068E-2</v>
      </c>
    </row>
    <row r="46" spans="1:115" s="45" customFormat="1">
      <c r="A46" s="62" t="s">
        <v>95</v>
      </c>
      <c r="B46" s="61" t="s">
        <v>199</v>
      </c>
      <c r="C46" s="61" t="s">
        <v>98</v>
      </c>
      <c r="D46" s="61" t="s">
        <v>25</v>
      </c>
      <c r="E46" s="47">
        <v>49.07</v>
      </c>
      <c r="F46" s="47">
        <v>1.35</v>
      </c>
      <c r="G46" s="47">
        <v>15.48</v>
      </c>
      <c r="H46" s="47">
        <v>0.03</v>
      </c>
      <c r="I46" s="47">
        <v>11.24</v>
      </c>
      <c r="J46" s="47">
        <v>0.14000000000000001</v>
      </c>
      <c r="K46" s="47">
        <v>9.2200000000000006</v>
      </c>
      <c r="L46" s="47">
        <v>4.8499999999999996</v>
      </c>
      <c r="M46" s="47">
        <v>3.89</v>
      </c>
      <c r="N46" s="47">
        <v>0.12</v>
      </c>
      <c r="O46" s="47">
        <v>0.17</v>
      </c>
      <c r="P46" s="47">
        <v>3.9842308337526786</v>
      </c>
      <c r="Q46" s="47">
        <f t="shared" si="140"/>
        <v>99.544230833752678</v>
      </c>
      <c r="R46" s="46">
        <v>44.34</v>
      </c>
      <c r="S46" s="46">
        <v>287.8</v>
      </c>
      <c r="T46" s="46">
        <v>229</v>
      </c>
      <c r="U46" s="46">
        <v>36.594999999999999</v>
      </c>
      <c r="V46" s="46">
        <v>37.799999999999997</v>
      </c>
      <c r="W46" s="46">
        <v>82.65</v>
      </c>
      <c r="X46" s="46">
        <v>86.7</v>
      </c>
      <c r="Y46" s="46">
        <v>1.395</v>
      </c>
      <c r="Z46" s="46">
        <v>100.75</v>
      </c>
      <c r="AA46" s="46">
        <v>21.574999999999999</v>
      </c>
      <c r="AB46" s="46">
        <v>70.599999999999994</v>
      </c>
      <c r="AC46" s="46">
        <v>3.29</v>
      </c>
      <c r="AD46" s="46">
        <v>0.38500000000000001</v>
      </c>
      <c r="AE46" s="46">
        <v>0.249</v>
      </c>
      <c r="AF46" s="46">
        <v>14.695</v>
      </c>
      <c r="AG46" s="46">
        <v>3.84</v>
      </c>
      <c r="AH46" s="46">
        <v>10.51</v>
      </c>
      <c r="AI46" s="46">
        <v>1.6825000000000001</v>
      </c>
      <c r="AJ46" s="46">
        <v>8.4849999999999994</v>
      </c>
      <c r="AK46" s="46">
        <v>2.88</v>
      </c>
      <c r="AL46" s="46">
        <v>1.113</v>
      </c>
      <c r="AM46" s="46">
        <v>3.56</v>
      </c>
      <c r="AN46" s="46">
        <v>0.63</v>
      </c>
      <c r="AO46" s="46">
        <v>4.16</v>
      </c>
      <c r="AP46" s="46">
        <v>0.84299999999999997</v>
      </c>
      <c r="AQ46" s="46">
        <v>2.5099999999999998</v>
      </c>
      <c r="AR46" s="46">
        <v>0.33050000000000002</v>
      </c>
      <c r="AS46" s="46">
        <v>2.16</v>
      </c>
      <c r="AT46" s="46">
        <v>0.32600000000000001</v>
      </c>
      <c r="AU46" s="46">
        <v>2.0599999999999996</v>
      </c>
      <c r="AV46" s="46">
        <v>0.19500000000000001</v>
      </c>
      <c r="AW46" s="46">
        <v>2.9699999999999998</v>
      </c>
      <c r="AX46" s="46">
        <v>0.23299999999999998</v>
      </c>
      <c r="AY46" s="46">
        <v>0.10600000000000001</v>
      </c>
      <c r="AZ46" s="47"/>
      <c r="BB46" s="47">
        <f t="shared" si="128"/>
        <v>49.294669906035111</v>
      </c>
      <c r="BC46" s="47">
        <f t="shared" si="129"/>
        <v>1.356181055087577</v>
      </c>
      <c r="BD46" s="47">
        <f t="shared" si="130"/>
        <v>15.550876098337548</v>
      </c>
      <c r="BE46" s="47">
        <f t="shared" si="157"/>
        <v>3.0137356779723928E-2</v>
      </c>
      <c r="BF46" s="47">
        <f t="shared" si="131"/>
        <v>11.291463006803232</v>
      </c>
      <c r="BG46" s="47">
        <f t="shared" si="132"/>
        <v>0.14064099830537835</v>
      </c>
      <c r="BH46" s="47">
        <f t="shared" si="133"/>
        <v>9.262214316968489</v>
      </c>
      <c r="BI46" s="47">
        <f t="shared" si="134"/>
        <v>4.8722060127220352</v>
      </c>
      <c r="BJ46" s="47">
        <f t="shared" si="135"/>
        <v>3.9078105957708695</v>
      </c>
      <c r="BK46" s="47">
        <f t="shared" si="136"/>
        <v>0.12054942711889571</v>
      </c>
      <c r="BL46" s="47">
        <f t="shared" si="137"/>
        <v>0.17077835508510228</v>
      </c>
      <c r="BM46" s="47">
        <f t="shared" si="138"/>
        <v>4.0024728709860469</v>
      </c>
      <c r="BN46" s="47">
        <f t="shared" ref="BN46:BN48" si="175">SUM(BB46:BM46)</f>
        <v>100</v>
      </c>
      <c r="BQ46" s="46">
        <f t="shared" ref="BQ46:BQ48" si="176">BB46*(100/SUM($BB46:$BL46))</f>
        <v>51.349937212222692</v>
      </c>
      <c r="BR46" s="46">
        <f t="shared" ref="BR46:BR48" si="177">BC46*(100/SUM($BB46:$BL46))</f>
        <v>1.4127249895353708</v>
      </c>
      <c r="BS46" s="46">
        <f t="shared" ref="BS46:BS48" si="178">BD46*(100/SUM($BB46:$BL46))</f>
        <v>16.199246546672249</v>
      </c>
      <c r="BT46" s="46">
        <f t="shared" ref="BT46:BT48" si="179">BE46*(100/SUM($BB46:$BL46))</f>
        <v>3.1393888656341566E-2</v>
      </c>
      <c r="BU46" s="46">
        <f t="shared" ref="BU46:BU48" si="180">BF46*(100/SUM($BB46:$BL46))</f>
        <v>11.762243616575974</v>
      </c>
      <c r="BV46" s="46">
        <f t="shared" ref="BV46:BV48" si="181">BG46*(100/SUM($BB46:$BL46))</f>
        <v>0.14650481372959401</v>
      </c>
      <c r="BW46" s="46">
        <f t="shared" ref="BW46:BW48" si="182">BH46*(100/SUM($BB46:$BL46))</f>
        <v>9.6483884470489762</v>
      </c>
      <c r="BX46" s="46">
        <f t="shared" ref="BX46:BX48" si="183">BI46*(100/SUM($BB46:$BL46))</f>
        <v>5.0753453327752203</v>
      </c>
      <c r="BY46" s="46">
        <f t="shared" ref="BY46:BY48" si="184">BJ46*(100/SUM($BB46:$BL46))</f>
        <v>4.0707408957722899</v>
      </c>
      <c r="BZ46" s="46">
        <f t="shared" ref="BZ46:BZ48" si="185">BK46*(100/SUM($BB46:$BL46))</f>
        <v>0.12557555462536626</v>
      </c>
      <c r="CA46" s="46">
        <f t="shared" ref="CA46:CA48" si="186">BL46*(100/SUM($BB46:$BL46))</f>
        <v>0.17789870238593555</v>
      </c>
      <c r="CB46" s="47">
        <f t="shared" ref="CB46:CB48" si="187">BM46</f>
        <v>4.0024728709860469</v>
      </c>
      <c r="CC46" s="47">
        <f t="shared" ref="CC46:CC48" si="188">SUM(BQ46:CA46)</f>
        <v>100</v>
      </c>
      <c r="CD46" s="46">
        <f t="shared" si="159"/>
        <v>46.188689777821203</v>
      </c>
      <c r="CE46" s="46">
        <f t="shared" si="160"/>
        <v>299.79938922095045</v>
      </c>
      <c r="CF46" s="46">
        <f t="shared" si="161"/>
        <v>238.54781143710093</v>
      </c>
      <c r="CG46" s="46">
        <f t="shared" si="162"/>
        <v>38.120773622448503</v>
      </c>
      <c r="CH46" s="46">
        <f t="shared" si="163"/>
        <v>39.37601428961753</v>
      </c>
      <c r="CI46" s="46">
        <f t="shared" si="164"/>
        <v>86.095967752298662</v>
      </c>
      <c r="CJ46" s="46">
        <f t="shared" si="165"/>
        <v>90.314826426186244</v>
      </c>
      <c r="CK46" s="46">
        <f t="shared" si="166"/>
        <v>1.4531624321168375</v>
      </c>
      <c r="CL46" s="46">
        <f t="shared" si="167"/>
        <v>104.95062009732715</v>
      </c>
      <c r="CM46" s="46">
        <f t="shared" si="168"/>
        <v>22.474537256574028</v>
      </c>
      <c r="CN46" s="46">
        <f t="shared" si="169"/>
        <v>73.543561080608399</v>
      </c>
      <c r="CO46" s="46">
        <f t="shared" si="170"/>
        <v>3.4271716140963409</v>
      </c>
      <c r="CP46" s="46">
        <f t="shared" si="171"/>
        <v>0.40105199739425268</v>
      </c>
      <c r="CQ46" s="46">
        <f t="shared" si="139"/>
        <v>0.25938168143160756</v>
      </c>
      <c r="CR46" s="46">
        <f t="shared" si="172"/>
        <v>15.307685978463747</v>
      </c>
      <c r="CS46" s="46">
        <f t="shared" si="173"/>
        <v>4.000103038945273</v>
      </c>
      <c r="CT46" s="46">
        <f t="shared" si="174"/>
        <v>10.948198682113235</v>
      </c>
      <c r="CU46" s="46">
        <f t="shared" si="141"/>
        <v>1.7526493132878704</v>
      </c>
      <c r="CV46" s="46">
        <f t="shared" si="142"/>
        <v>8.8387693451694371</v>
      </c>
      <c r="CW46" s="46">
        <f t="shared" si="143"/>
        <v>3.0000772792089547</v>
      </c>
      <c r="CX46" s="46">
        <f t="shared" si="144"/>
        <v>1.1594048651942941</v>
      </c>
      <c r="CY46" s="46">
        <f t="shared" si="145"/>
        <v>3.7084288590221806</v>
      </c>
      <c r="CZ46" s="46">
        <f t="shared" si="146"/>
        <v>0.65626690482695893</v>
      </c>
      <c r="DA46" s="46">
        <f t="shared" si="147"/>
        <v>4.3334449588573793</v>
      </c>
      <c r="DB46" s="46">
        <f t="shared" si="148"/>
        <v>0.8781476202684545</v>
      </c>
      <c r="DC46" s="46">
        <f t="shared" si="149"/>
        <v>2.6146506843105821</v>
      </c>
      <c r="DD46" s="46">
        <f t="shared" si="150"/>
        <v>0.34427970165922211</v>
      </c>
      <c r="DE46" s="46">
        <f t="shared" si="151"/>
        <v>2.2500579594067163</v>
      </c>
      <c r="DF46" s="46">
        <f t="shared" si="152"/>
        <v>0.33959208091045812</v>
      </c>
      <c r="DG46" s="46">
        <f t="shared" si="153"/>
        <v>2.1458886094341825</v>
      </c>
      <c r="DH46" s="46">
        <f t="shared" si="158"/>
        <v>0.20313023244643966</v>
      </c>
      <c r="DI46" s="46">
        <f t="shared" si="154"/>
        <v>3.0938296941842345</v>
      </c>
      <c r="DJ46" s="46">
        <f t="shared" si="155"/>
        <v>0.24271458543600224</v>
      </c>
      <c r="DK46" s="46">
        <f t="shared" si="156"/>
        <v>0.11041951097088515</v>
      </c>
    </row>
    <row r="47" spans="1:115" s="45" customFormat="1">
      <c r="A47" s="62" t="s">
        <v>96</v>
      </c>
      <c r="B47" s="61" t="s">
        <v>199</v>
      </c>
      <c r="C47" s="61" t="s">
        <v>101</v>
      </c>
      <c r="D47" s="61" t="s">
        <v>102</v>
      </c>
      <c r="E47" s="47">
        <v>50.97</v>
      </c>
      <c r="F47" s="47">
        <v>1.8</v>
      </c>
      <c r="G47" s="47">
        <v>14.47</v>
      </c>
      <c r="H47" s="47">
        <v>0.03</v>
      </c>
      <c r="I47" s="47">
        <v>13.19</v>
      </c>
      <c r="J47" s="47">
        <v>0.2</v>
      </c>
      <c r="K47" s="47">
        <v>7.24</v>
      </c>
      <c r="L47" s="47">
        <v>5.0999999999999996</v>
      </c>
      <c r="M47" s="47">
        <v>3.48</v>
      </c>
      <c r="N47" s="47">
        <v>0.23</v>
      </c>
      <c r="O47" s="47">
        <v>0.16</v>
      </c>
      <c r="P47" s="47">
        <v>3.8662088261478065</v>
      </c>
      <c r="Q47" s="47">
        <f t="shared" si="140"/>
        <v>100.7362088261478</v>
      </c>
      <c r="R47" s="46">
        <v>40.155000000000001</v>
      </c>
      <c r="S47" s="46">
        <v>315.05</v>
      </c>
      <c r="T47" s="46">
        <v>208.05</v>
      </c>
      <c r="U47" s="46">
        <v>40.24</v>
      </c>
      <c r="V47" s="46">
        <v>65.75</v>
      </c>
      <c r="W47" s="46">
        <v>49.650000000000006</v>
      </c>
      <c r="X47" s="46">
        <v>99.4</v>
      </c>
      <c r="Y47" s="46">
        <v>4.125</v>
      </c>
      <c r="Z47" s="46">
        <v>191.14999999999998</v>
      </c>
      <c r="AA47" s="46">
        <v>34.14</v>
      </c>
      <c r="AB47" s="46">
        <v>105.15</v>
      </c>
      <c r="AC47" s="46">
        <v>4.1849999999999996</v>
      </c>
      <c r="AD47" s="46">
        <v>0.23849999999999999</v>
      </c>
      <c r="AE47" s="46">
        <v>0.42249999999999999</v>
      </c>
      <c r="AF47" s="46">
        <v>149.69999999999999</v>
      </c>
      <c r="AG47" s="46">
        <v>4.5335000000000001</v>
      </c>
      <c r="AH47" s="46">
        <v>12.565000000000001</v>
      </c>
      <c r="AI47" s="46">
        <v>2.0019999999999998</v>
      </c>
      <c r="AJ47" s="46">
        <v>11.08</v>
      </c>
      <c r="AK47" s="46">
        <v>3.7199999999999998</v>
      </c>
      <c r="AL47" s="46">
        <v>1.286</v>
      </c>
      <c r="AM47" s="46">
        <v>5.2050000000000001</v>
      </c>
      <c r="AN47" s="46">
        <v>0.88700000000000001</v>
      </c>
      <c r="AO47" s="46">
        <v>6.2650000000000006</v>
      </c>
      <c r="AP47" s="46">
        <v>1.3174999999999999</v>
      </c>
      <c r="AQ47" s="46">
        <v>3.9050000000000002</v>
      </c>
      <c r="AR47" s="46">
        <v>0.53649999999999998</v>
      </c>
      <c r="AS47" s="46">
        <v>3.58</v>
      </c>
      <c r="AT47" s="46">
        <v>0.53100000000000003</v>
      </c>
      <c r="AU47" s="46">
        <v>2.9850000000000003</v>
      </c>
      <c r="AV47" s="46">
        <v>0.25800000000000001</v>
      </c>
      <c r="AW47" s="46">
        <v>1.4350000000000001</v>
      </c>
      <c r="AX47" s="46">
        <v>0.32300000000000001</v>
      </c>
      <c r="AY47" s="46">
        <v>0.21099999999999999</v>
      </c>
      <c r="AZ47" s="47"/>
      <c r="BB47" s="47">
        <f t="shared" si="128"/>
        <v>50.597496763020793</v>
      </c>
      <c r="BC47" s="47">
        <f t="shared" si="129"/>
        <v>1.7868450887470557</v>
      </c>
      <c r="BD47" s="47">
        <f t="shared" si="130"/>
        <v>14.364249130094388</v>
      </c>
      <c r="BE47" s="47">
        <f>H47*(100/$Q47)</f>
        <v>2.9780751479117594E-2</v>
      </c>
      <c r="BF47" s="47">
        <f t="shared" si="131"/>
        <v>13.093603733652035</v>
      </c>
      <c r="BG47" s="47">
        <f t="shared" si="132"/>
        <v>0.19853834319411731</v>
      </c>
      <c r="BH47" s="47">
        <f t="shared" si="133"/>
        <v>7.1870880236270462</v>
      </c>
      <c r="BI47" s="47">
        <f t="shared" si="134"/>
        <v>5.0627277514499909</v>
      </c>
      <c r="BJ47" s="47">
        <f t="shared" si="135"/>
        <v>3.4545671715776409</v>
      </c>
      <c r="BK47" s="47">
        <f t="shared" si="136"/>
        <v>0.22831909467323491</v>
      </c>
      <c r="BL47" s="47">
        <f t="shared" si="137"/>
        <v>0.15883067455529384</v>
      </c>
      <c r="BM47" s="47">
        <f t="shared" si="138"/>
        <v>3.8379534739292929</v>
      </c>
      <c r="BN47" s="47">
        <f t="shared" si="175"/>
        <v>100</v>
      </c>
      <c r="BQ47" s="46">
        <f t="shared" si="176"/>
        <v>52.616909259832774</v>
      </c>
      <c r="BR47" s="46">
        <f t="shared" si="177"/>
        <v>1.8581604211830289</v>
      </c>
      <c r="BS47" s="46">
        <f t="shared" si="178"/>
        <v>14.937545163621351</v>
      </c>
      <c r="BT47" s="46">
        <f t="shared" si="179"/>
        <v>3.0969340353050483E-2</v>
      </c>
      <c r="BU47" s="46">
        <f t="shared" si="180"/>
        <v>13.616186641891195</v>
      </c>
      <c r="BV47" s="46">
        <f t="shared" si="181"/>
        <v>0.20646226902033657</v>
      </c>
      <c r="BW47" s="46">
        <f t="shared" si="182"/>
        <v>7.4739341385361833</v>
      </c>
      <c r="BX47" s="46">
        <f t="shared" si="183"/>
        <v>5.2647878600185818</v>
      </c>
      <c r="BY47" s="46">
        <f t="shared" si="184"/>
        <v>3.5924434809538561</v>
      </c>
      <c r="BZ47" s="46">
        <f t="shared" si="185"/>
        <v>0.23743160937338706</v>
      </c>
      <c r="CA47" s="46">
        <f t="shared" si="186"/>
        <v>0.16516981521626925</v>
      </c>
      <c r="CB47" s="47">
        <f t="shared" si="187"/>
        <v>3.8379534739292929</v>
      </c>
      <c r="CC47" s="47">
        <f t="shared" si="188"/>
        <v>100.00000000000001</v>
      </c>
      <c r="CD47" s="46">
        <f t="shared" si="159"/>
        <v>41.757638746918197</v>
      </c>
      <c r="CE47" s="46">
        <f t="shared" si="160"/>
        <v>327.62405895197554</v>
      </c>
      <c r="CF47" s="46">
        <f t="shared" si="161"/>
        <v>216.35354853184737</v>
      </c>
      <c r="CG47" s="46">
        <f t="shared" si="162"/>
        <v>41.846031208466897</v>
      </c>
      <c r="CH47" s="46">
        <f t="shared" si="163"/>
        <v>68.374168786200258</v>
      </c>
      <c r="CI47" s="46">
        <f t="shared" si="164"/>
        <v>51.631596657564153</v>
      </c>
      <c r="CJ47" s="46">
        <f t="shared" si="165"/>
        <v>103.36718444636206</v>
      </c>
      <c r="CK47" s="46">
        <f t="shared" si="166"/>
        <v>4.2896341633927912</v>
      </c>
      <c r="CL47" s="46">
        <f t="shared" si="167"/>
        <v>198.7790473533411</v>
      </c>
      <c r="CM47" s="46">
        <f t="shared" si="168"/>
        <v>35.502572203207251</v>
      </c>
      <c r="CN47" s="46">
        <f t="shared" si="169"/>
        <v>109.34667449230353</v>
      </c>
      <c r="CO47" s="46">
        <f t="shared" si="170"/>
        <v>4.3520288421330502</v>
      </c>
      <c r="CP47" s="46">
        <f t="shared" si="171"/>
        <v>0.24801884799252866</v>
      </c>
      <c r="CQ47" s="46">
        <f t="shared" si="139"/>
        <v>0.43936252946265558</v>
      </c>
      <c r="CR47" s="46">
        <f t="shared" si="172"/>
        <v>155.67472345694566</v>
      </c>
      <c r="CS47" s="46">
        <f t="shared" si="173"/>
        <v>4.7144379344827199</v>
      </c>
      <c r="CT47" s="46">
        <f t="shared" si="174"/>
        <v>13.066485639522529</v>
      </c>
      <c r="CU47" s="46">
        <f t="shared" si="141"/>
        <v>2.0819024472999681</v>
      </c>
      <c r="CV47" s="46">
        <f t="shared" si="142"/>
        <v>11.522217340701122</v>
      </c>
      <c r="CW47" s="46">
        <f t="shared" si="143"/>
        <v>3.8684700818960445</v>
      </c>
      <c r="CX47" s="46">
        <f t="shared" si="144"/>
        <v>1.3373259476662134</v>
      </c>
      <c r="CY47" s="46">
        <f t="shared" si="145"/>
        <v>5.4127383807174496</v>
      </c>
      <c r="CZ47" s="46">
        <f t="shared" si="146"/>
        <v>0.92240133404349245</v>
      </c>
      <c r="DA47" s="46">
        <f t="shared" si="147"/>
        <v>6.5150443717953559</v>
      </c>
      <c r="DB47" s="46">
        <f t="shared" si="148"/>
        <v>1.370083154004849</v>
      </c>
      <c r="DC47" s="46">
        <f t="shared" si="149"/>
        <v>4.0608536746785093</v>
      </c>
      <c r="DD47" s="46">
        <f t="shared" si="150"/>
        <v>0.55791241906914735</v>
      </c>
      <c r="DE47" s="46">
        <f t="shared" si="151"/>
        <v>3.7228824981687745</v>
      </c>
      <c r="DF47" s="46">
        <f t="shared" si="152"/>
        <v>0.5521929068512903</v>
      </c>
      <c r="DG47" s="46">
        <f t="shared" si="153"/>
        <v>3.1041352673278748</v>
      </c>
      <c r="DH47" s="46">
        <f t="shared" si="158"/>
        <v>0.26829711858311278</v>
      </c>
      <c r="DI47" s="46">
        <f t="shared" si="154"/>
        <v>1.4922727332045227</v>
      </c>
      <c r="DJ47" s="46">
        <f t="shared" si="155"/>
        <v>0.33589135388505981</v>
      </c>
      <c r="DK47" s="46">
        <f t="shared" si="156"/>
        <v>0.21942128690324339</v>
      </c>
    </row>
    <row r="48" spans="1:115" s="45" customFormat="1">
      <c r="A48" s="50" t="s">
        <v>97</v>
      </c>
      <c r="B48" s="49" t="s">
        <v>199</v>
      </c>
      <c r="C48" s="49" t="s">
        <v>98</v>
      </c>
      <c r="D48" s="49" t="s">
        <v>104</v>
      </c>
      <c r="E48" s="48">
        <v>20.99</v>
      </c>
      <c r="F48" s="48">
        <v>0.99</v>
      </c>
      <c r="G48" s="48">
        <v>7.26</v>
      </c>
      <c r="H48" s="48" t="s">
        <v>105</v>
      </c>
      <c r="I48" s="48">
        <v>5.24</v>
      </c>
      <c r="J48" s="48">
        <v>0.15</v>
      </c>
      <c r="K48" s="48">
        <v>13.18</v>
      </c>
      <c r="L48" s="48">
        <v>21.38</v>
      </c>
      <c r="M48" s="48">
        <v>0.87</v>
      </c>
      <c r="N48" s="48">
        <v>0.79</v>
      </c>
      <c r="O48" s="48">
        <v>0.28999999999999998</v>
      </c>
      <c r="P48" s="48">
        <v>29.59</v>
      </c>
      <c r="Q48" s="48">
        <v>100.73</v>
      </c>
      <c r="R48" s="46">
        <v>21.9</v>
      </c>
      <c r="S48" s="46">
        <v>121</v>
      </c>
      <c r="T48" s="46">
        <v>15.65</v>
      </c>
      <c r="U48" s="46">
        <v>20.149999999999999</v>
      </c>
      <c r="V48" s="46">
        <v>20.71</v>
      </c>
      <c r="W48" s="46">
        <v>15.315000000000001</v>
      </c>
      <c r="X48" s="46">
        <v>60.75</v>
      </c>
      <c r="Y48" s="46">
        <v>14.96</v>
      </c>
      <c r="Z48" s="46">
        <v>118.85</v>
      </c>
      <c r="AA48" s="46">
        <v>18.075000000000003</v>
      </c>
      <c r="AB48" s="46">
        <v>63.07</v>
      </c>
      <c r="AC48" s="46">
        <v>3.22</v>
      </c>
      <c r="AD48" s="46">
        <v>0.65500000000000003</v>
      </c>
      <c r="AE48" s="46">
        <v>0.48949999999999999</v>
      </c>
      <c r="AF48" s="46">
        <v>78.05</v>
      </c>
      <c r="AG48" s="46">
        <v>3.1799999999999997</v>
      </c>
      <c r="AH48" s="46">
        <v>8.93</v>
      </c>
      <c r="AI48" s="46">
        <v>1.345</v>
      </c>
      <c r="AJ48" s="46">
        <v>7.4399999999999995</v>
      </c>
      <c r="AK48" s="46">
        <v>2.27</v>
      </c>
      <c r="AL48" s="46">
        <v>0.85599999999999998</v>
      </c>
      <c r="AM48" s="46">
        <v>2.7800000000000002</v>
      </c>
      <c r="AN48" s="46">
        <v>0.47050000000000003</v>
      </c>
      <c r="AO48" s="46">
        <v>3.37</v>
      </c>
      <c r="AP48" s="46">
        <v>0.6745000000000001</v>
      </c>
      <c r="AQ48" s="46">
        <v>1.9550000000000001</v>
      </c>
      <c r="AR48" s="46">
        <v>0.29699999999999999</v>
      </c>
      <c r="AS48" s="46">
        <v>1.91</v>
      </c>
      <c r="AT48" s="46">
        <v>0.26749999999999996</v>
      </c>
      <c r="AU48" s="46">
        <v>1.67</v>
      </c>
      <c r="AV48" s="46">
        <v>0.19600000000000001</v>
      </c>
      <c r="AW48" s="46">
        <v>0.6895</v>
      </c>
      <c r="AX48" s="46">
        <v>0.219</v>
      </c>
      <c r="AY48" s="46">
        <v>0.64949999999999997</v>
      </c>
      <c r="BB48" s="47">
        <f t="shared" ref="BB48" si="189">E48*(100/$Q48)</f>
        <v>20.837883450809091</v>
      </c>
      <c r="BC48" s="47">
        <f t="shared" ref="BC48" si="190">F48*(100/$Q48)</f>
        <v>0.98282537476422116</v>
      </c>
      <c r="BD48" s="47">
        <f t="shared" ref="BD48" si="191">G48*(100/$Q48)</f>
        <v>7.2073860816042883</v>
      </c>
      <c r="BE48" s="47"/>
      <c r="BF48" s="47">
        <f t="shared" ref="BF48" si="192">I48*(100/$Q48)</f>
        <v>5.2020252159237561</v>
      </c>
      <c r="BG48" s="47">
        <f t="shared" ref="BG48" si="193">J48*(100/$Q48)</f>
        <v>0.14891293557033652</v>
      </c>
      <c r="BH48" s="47">
        <f t="shared" ref="BH48" si="194">K48*(100/$Q48)</f>
        <v>13.08448327211357</v>
      </c>
      <c r="BI48" s="47">
        <f t="shared" ref="BI48" si="195">L48*(100/$Q48)</f>
        <v>21.225057083291965</v>
      </c>
      <c r="BJ48" s="47">
        <f t="shared" ref="BJ48" si="196">M48*(100/$Q48)</f>
        <v>0.86369502630795192</v>
      </c>
      <c r="BK48" s="47">
        <f t="shared" ref="BK48" si="197">N48*(100/$Q48)</f>
        <v>0.78427479400377242</v>
      </c>
      <c r="BL48" s="47">
        <f t="shared" ref="BL48" si="198">O48*(100/$Q48)</f>
        <v>0.28789834210265064</v>
      </c>
      <c r="BM48" s="47">
        <f t="shared" ref="BM48" si="199">P48*(100/$Q48)</f>
        <v>29.375558423508387</v>
      </c>
      <c r="BN48" s="47">
        <f t="shared" si="175"/>
        <v>100</v>
      </c>
      <c r="BQ48" s="47">
        <f t="shared" si="176"/>
        <v>29.505201012088833</v>
      </c>
      <c r="BR48" s="47">
        <f t="shared" si="177"/>
        <v>1.3916221535001405</v>
      </c>
      <c r="BS48" s="47">
        <f t="shared" si="178"/>
        <v>10.205229125667696</v>
      </c>
      <c r="BT48" s="47">
        <f t="shared" si="179"/>
        <v>0</v>
      </c>
      <c r="BU48" s="47">
        <f t="shared" si="180"/>
        <v>7.365757660950238</v>
      </c>
      <c r="BV48" s="47">
        <f t="shared" si="181"/>
        <v>0.21085184143941518</v>
      </c>
      <c r="BW48" s="47">
        <f t="shared" si="182"/>
        <v>18.526848467809948</v>
      </c>
      <c r="BX48" s="47">
        <f t="shared" si="183"/>
        <v>30.05341579983131</v>
      </c>
      <c r="BY48" s="47">
        <f t="shared" si="184"/>
        <v>1.2229406803486083</v>
      </c>
      <c r="BZ48" s="47">
        <f t="shared" si="185"/>
        <v>1.1104863649142533</v>
      </c>
      <c r="CA48" s="47">
        <f t="shared" si="186"/>
        <v>0.40764689344953609</v>
      </c>
      <c r="CB48" s="47">
        <f t="shared" si="187"/>
        <v>29.375558423508387</v>
      </c>
      <c r="CC48" s="47">
        <f t="shared" si="188"/>
        <v>99.999999999999986</v>
      </c>
      <c r="CD48" s="46">
        <f t="shared" si="159"/>
        <v>31.009094742760748</v>
      </c>
      <c r="CE48" s="46">
        <f t="shared" si="160"/>
        <v>171.32878830475119</v>
      </c>
      <c r="CF48" s="46">
        <f t="shared" si="161"/>
        <v>22.159467247680627</v>
      </c>
      <c r="CG48" s="46">
        <f t="shared" si="162"/>
        <v>28.531199044138315</v>
      </c>
      <c r="CH48" s="46">
        <f t="shared" si="163"/>
        <v>29.324125667697498</v>
      </c>
      <c r="CI48" s="46">
        <f t="shared" si="164"/>
        <v>21.685127213944334</v>
      </c>
      <c r="CJ48" s="46">
        <f t="shared" si="165"/>
        <v>86.018379252178789</v>
      </c>
      <c r="CK48" s="46">
        <f t="shared" si="166"/>
        <v>21.182468372223784</v>
      </c>
      <c r="CL48" s="46">
        <f t="shared" si="167"/>
        <v>168.2845164464436</v>
      </c>
      <c r="CM48" s="46">
        <f t="shared" si="168"/>
        <v>25.59312271577172</v>
      </c>
      <c r="CN48" s="46">
        <f t="shared" si="169"/>
        <v>89.303360978352543</v>
      </c>
      <c r="CO48" s="46">
        <f t="shared" si="170"/>
        <v>4.55932808546528</v>
      </c>
      <c r="CP48" s="46">
        <f t="shared" si="171"/>
        <v>0.92744096148439692</v>
      </c>
      <c r="CQ48" s="46">
        <f t="shared" ref="CQ48" si="200">AE48*(100/(SUM($BB48:$BL48)))</f>
        <v>0.69310282541467516</v>
      </c>
      <c r="CR48" s="46">
        <f t="shared" si="172"/>
        <v>110.51414815856057</v>
      </c>
      <c r="CS48" s="46">
        <f t="shared" si="173"/>
        <v>4.5026904694967662</v>
      </c>
      <c r="CT48" s="46">
        <f t="shared" si="174"/>
        <v>12.64434776497048</v>
      </c>
      <c r="CU48" s="46">
        <f t="shared" si="141"/>
        <v>1.9044398369412425</v>
      </c>
      <c r="CV48" s="46">
        <f t="shared" si="142"/>
        <v>10.534596570143378</v>
      </c>
      <c r="CW48" s="46">
        <f t="shared" si="143"/>
        <v>3.2141847062131008</v>
      </c>
      <c r="CX48" s="46">
        <f t="shared" si="144"/>
        <v>1.2120449817261736</v>
      </c>
      <c r="CY48" s="46">
        <f t="shared" si="145"/>
        <v>3.9363143098116389</v>
      </c>
      <c r="CZ48" s="46">
        <f t="shared" si="146"/>
        <v>0.66619995782963171</v>
      </c>
      <c r="DA48" s="46">
        <f t="shared" si="147"/>
        <v>4.7717191453472028</v>
      </c>
      <c r="DB48" s="46">
        <f t="shared" si="148"/>
        <v>0.95505179926904704</v>
      </c>
      <c r="DC48" s="46">
        <f t="shared" si="149"/>
        <v>2.7681634804610624</v>
      </c>
      <c r="DD48" s="46">
        <f t="shared" si="150"/>
        <v>0.42053429856620744</v>
      </c>
      <c r="DE48" s="46">
        <f t="shared" si="151"/>
        <v>2.7044461624964855</v>
      </c>
      <c r="DF48" s="46">
        <f t="shared" si="152"/>
        <v>0.3787640567894292</v>
      </c>
      <c r="DG48" s="46">
        <f t="shared" si="153"/>
        <v>2.3646204666854089</v>
      </c>
      <c r="DH48" s="46">
        <f t="shared" si="158"/>
        <v>0.27752431824571266</v>
      </c>
      <c r="DI48" s="46">
        <f t="shared" si="154"/>
        <v>0.97629090525723916</v>
      </c>
      <c r="DJ48" s="46">
        <f t="shared" si="155"/>
        <v>0.31009094742760751</v>
      </c>
      <c r="DK48" s="46">
        <f t="shared" si="156"/>
        <v>0.91965328928872636</v>
      </c>
    </row>
    <row r="49" spans="1:115" s="78" customFormat="1">
      <c r="A49" s="74" t="s">
        <v>254</v>
      </c>
      <c r="B49" s="75"/>
      <c r="C49" s="75"/>
      <c r="D49" s="75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Q49" s="79"/>
      <c r="BR49" s="79"/>
      <c r="BS49" s="79"/>
      <c r="BT49" s="79"/>
      <c r="BU49" s="79"/>
      <c r="BV49" s="79"/>
      <c r="BW49" s="79"/>
      <c r="BX49" s="79"/>
      <c r="BY49" s="79"/>
      <c r="BZ49" s="79"/>
      <c r="CA49" s="79"/>
      <c r="CB49" s="79"/>
      <c r="CC49" s="79"/>
      <c r="CD49" s="77"/>
      <c r="CE49" s="77"/>
      <c r="CF49" s="77"/>
      <c r="CG49" s="77"/>
      <c r="CH49" s="77"/>
      <c r="CI49" s="77"/>
      <c r="CJ49" s="77"/>
      <c r="CK49" s="77"/>
      <c r="CL49" s="77"/>
      <c r="CM49" s="77"/>
      <c r="CN49" s="77"/>
      <c r="CO49" s="77"/>
      <c r="CP49" s="77"/>
      <c r="CQ49" s="77"/>
      <c r="CR49" s="77"/>
      <c r="CS49" s="77"/>
      <c r="CT49" s="77"/>
      <c r="CU49" s="77"/>
      <c r="CV49" s="77"/>
      <c r="CW49" s="77"/>
      <c r="CX49" s="77"/>
      <c r="CY49" s="77"/>
      <c r="CZ49" s="77"/>
      <c r="DA49" s="77"/>
      <c r="DB49" s="77"/>
      <c r="DC49" s="77"/>
      <c r="DD49" s="77"/>
      <c r="DE49" s="77"/>
      <c r="DF49" s="77"/>
      <c r="DG49" s="77"/>
      <c r="DH49" s="77"/>
      <c r="DI49" s="77"/>
      <c r="DJ49" s="77"/>
      <c r="DK49" s="77"/>
    </row>
    <row r="50" spans="1:115" s="51" customFormat="1">
      <c r="A50" s="64" t="s">
        <v>75</v>
      </c>
      <c r="B50" s="63" t="s">
        <v>199</v>
      </c>
      <c r="C50" s="63" t="s">
        <v>99</v>
      </c>
      <c r="D50" s="63" t="s">
        <v>132</v>
      </c>
      <c r="E50" s="53">
        <v>68.209999999999994</v>
      </c>
      <c r="F50" s="53">
        <v>0.61</v>
      </c>
      <c r="G50" s="53">
        <v>16.18</v>
      </c>
      <c r="H50" s="53" t="s">
        <v>105</v>
      </c>
      <c r="I50" s="53">
        <v>3.19</v>
      </c>
      <c r="J50" s="53">
        <v>0.05</v>
      </c>
      <c r="K50" s="53">
        <v>1.02</v>
      </c>
      <c r="L50" s="53">
        <v>0.9</v>
      </c>
      <c r="M50" s="53">
        <v>3.82</v>
      </c>
      <c r="N50" s="53">
        <v>3.19</v>
      </c>
      <c r="O50" s="53">
        <v>0.1</v>
      </c>
      <c r="P50" s="53">
        <v>2.8652238071822547</v>
      </c>
      <c r="Q50" s="53">
        <f>SUM(E50:P50)</f>
        <v>100.13522380718224</v>
      </c>
      <c r="R50" s="52">
        <v>14.896666666666668</v>
      </c>
      <c r="S50" s="52">
        <v>68.266666666666666</v>
      </c>
      <c r="T50" s="52">
        <v>34.800000000000004</v>
      </c>
      <c r="U50" s="52">
        <v>7.9533333333333331</v>
      </c>
      <c r="V50" s="52">
        <v>13.813333333333333</v>
      </c>
      <c r="W50" s="52">
        <v>42.466666666666669</v>
      </c>
      <c r="X50" s="52">
        <v>45</v>
      </c>
      <c r="Y50" s="52">
        <v>104.26666666666667</v>
      </c>
      <c r="Z50" s="52">
        <v>39.6</v>
      </c>
      <c r="AA50" s="52">
        <v>19.503333333333334</v>
      </c>
      <c r="AB50" s="52">
        <v>203.83333333333334</v>
      </c>
      <c r="AC50" s="52">
        <v>13.336666666666666</v>
      </c>
      <c r="AD50" s="52">
        <v>0.69</v>
      </c>
      <c r="AE50" s="52">
        <v>3.0666666666666664</v>
      </c>
      <c r="AF50" s="52">
        <v>314.33333333333331</v>
      </c>
      <c r="AG50" s="52">
        <v>25.796666666666667</v>
      </c>
      <c r="AH50" s="52">
        <v>56.966666666666661</v>
      </c>
      <c r="AI50" s="52">
        <v>6.1933333333333325</v>
      </c>
      <c r="AJ50" s="52">
        <v>23.2</v>
      </c>
      <c r="AK50" s="52">
        <v>4.5666666666666664</v>
      </c>
      <c r="AL50" s="52">
        <v>0.94933333333333347</v>
      </c>
      <c r="AM50" s="52">
        <v>3.7099999999999995</v>
      </c>
      <c r="AN50" s="52">
        <v>0.56699999999999995</v>
      </c>
      <c r="AO50" s="52">
        <v>3.8133333333333339</v>
      </c>
      <c r="AP50" s="52">
        <v>0.74199999999999999</v>
      </c>
      <c r="AQ50" s="52">
        <v>2.25</v>
      </c>
      <c r="AR50" s="52">
        <v>0.32266666666666666</v>
      </c>
      <c r="AS50" s="52">
        <v>2.3333333333333335</v>
      </c>
      <c r="AT50" s="52">
        <v>0.32200000000000001</v>
      </c>
      <c r="AU50" s="52">
        <v>5.7566666666666668</v>
      </c>
      <c r="AV50" s="52">
        <v>0.94366666666666665</v>
      </c>
      <c r="AW50" s="52">
        <v>8.15</v>
      </c>
      <c r="AX50" s="52">
        <v>10.776666666666666</v>
      </c>
      <c r="AY50" s="52">
        <v>1.8733333333333331</v>
      </c>
      <c r="AZ50" s="53"/>
      <c r="BB50" s="53">
        <f>E50*(100/$Q50)</f>
        <v>68.117888397936156</v>
      </c>
      <c r="BC50" s="53">
        <f>F50*(100/$Q50)</f>
        <v>0.60917624868407938</v>
      </c>
      <c r="BD50" s="53">
        <f>G50*(100/$Q50)</f>
        <v>16.158150333948203</v>
      </c>
      <c r="BE50" s="53"/>
      <c r="BF50" s="53">
        <f>I50*(100/$Q50)</f>
        <v>3.1856921857413334</v>
      </c>
      <c r="BG50" s="53">
        <f>J50*(100/$Q50)</f>
        <v>4.9932479400334379E-2</v>
      </c>
      <c r="BH50" s="53">
        <f>K50*(100/$Q50)</f>
        <v>1.0186225797668214</v>
      </c>
      <c r="BI50" s="53">
        <f>L50*(100/$Q50)</f>
        <v>0.89878462920601887</v>
      </c>
      <c r="BJ50" s="53">
        <f>M50*(100/$Q50)</f>
        <v>3.8148414261855463</v>
      </c>
      <c r="BK50" s="53">
        <f>N50*(100/$Q50)</f>
        <v>3.1856921857413334</v>
      </c>
      <c r="BL50" s="53">
        <f>O50*(100/$Q50)</f>
        <v>9.9864958800668757E-2</v>
      </c>
      <c r="BM50" s="53">
        <f>P50*(100/$Q50)</f>
        <v>2.8613545745895115</v>
      </c>
      <c r="BN50" s="53">
        <f>SUM(BB50:BM50)</f>
        <v>100.00000000000001</v>
      </c>
      <c r="BQ50" s="52">
        <f>BB50*(100/SUM($BB50:$BL50))</f>
        <v>70.124396011103102</v>
      </c>
      <c r="BR50" s="52">
        <f>BC50*(100/SUM($BB50:$BL50))</f>
        <v>0.62712038655289393</v>
      </c>
      <c r="BS50" s="52">
        <f>BD50*(100/SUM($BB50:$BL50))</f>
        <v>16.634111236763644</v>
      </c>
      <c r="BT50" s="52">
        <f>BE50*(100/SUM($BB50:$BL50))</f>
        <v>0</v>
      </c>
      <c r="BU50" s="52">
        <f>BF50*(100/SUM($BB50:$BL50))</f>
        <v>3.2795312018093963</v>
      </c>
      <c r="BV50" s="52">
        <f>BG50*(100/SUM($BB50:$BL50))</f>
        <v>5.140331037318803E-2</v>
      </c>
      <c r="BW50" s="52">
        <f>BH50*(100/SUM($BB50:$BL50))</f>
        <v>1.0486275316130358</v>
      </c>
      <c r="BX50" s="52">
        <f>BI50*(100/SUM($BB50:$BL50))</f>
        <v>0.92525958671738462</v>
      </c>
      <c r="BY50" s="52">
        <f>BJ50*(100/SUM($BB50:$BL50))</f>
        <v>3.9272129125115653</v>
      </c>
      <c r="BZ50" s="52">
        <f>BK50*(100/SUM($BB50:$BL50))</f>
        <v>3.2795312018093963</v>
      </c>
      <c r="CA50" s="52">
        <f>BL50*(100/SUM($BB50:$BL50))</f>
        <v>0.10280662074637606</v>
      </c>
      <c r="CB50" s="53">
        <f>BM50</f>
        <v>2.8613545745895115</v>
      </c>
      <c r="CC50" s="53">
        <f>SUM(BQ50:CA50)</f>
        <v>99.999999999999972</v>
      </c>
      <c r="CD50" s="52">
        <f>R50*(100/(SUM($BB50:$BL50)))</f>
        <v>15.33546880484896</v>
      </c>
      <c r="CE50" s="52">
        <f>S50*(100/(SUM($BB50:$BL50)))</f>
        <v>70.277556751690895</v>
      </c>
      <c r="CF50" s="52">
        <f>T50*(100/(SUM($BB50:$BL50)))</f>
        <v>35.825082640998687</v>
      </c>
      <c r="CG50" s="52">
        <f>U50*(100/(SUM($BB50:$BL50)))</f>
        <v>8.1876098832780517</v>
      </c>
      <c r="CH50" s="52">
        <f>V50*(100/(SUM($BB50:$BL50)))</f>
        <v>14.220224373974956</v>
      </c>
      <c r="CI50" s="52">
        <f>W50*(100/(SUM($BB50:$BL50)))</f>
        <v>43.717581690260843</v>
      </c>
      <c r="CJ50" s="52">
        <f>X50*(100/(SUM($BB50:$BL50)))</f>
        <v>46.325537897843127</v>
      </c>
      <c r="CK50" s="52">
        <f>Y50*(100/(SUM($BB50:$BL50)))</f>
        <v>107.33798706996541</v>
      </c>
      <c r="CL50" s="52">
        <f>Z50*(100/(SUM($BB50:$BL50)))</f>
        <v>40.766473350101954</v>
      </c>
      <c r="CM50" s="52">
        <f>AA50*(100/(SUM($BB50:$BL50)))</f>
        <v>20.077831277057786</v>
      </c>
      <c r="CN50" s="52">
        <f>AB50*(100/(SUM($BB50:$BL50)))</f>
        <v>209.83752907060054</v>
      </c>
      <c r="CO50" s="52">
        <f>AC50*(100/(SUM($BB50:$BL50)))</f>
        <v>13.729516824390394</v>
      </c>
      <c r="CP50" s="52">
        <f>AD50*(100/(SUM($BB50:$BL50)))</f>
        <v>0.71032491443359447</v>
      </c>
      <c r="CQ50" s="52">
        <f>AE50*(100/(SUM($BB50:$BL50)))</f>
        <v>3.1569996197048646</v>
      </c>
      <c r="CR50" s="52">
        <f>AF50*(100/(SUM($BB50:$BL50)))</f>
        <v>323.59246101974861</v>
      </c>
      <c r="CS50" s="52">
        <f>AG50*(100/(SUM($BB50:$BL50)))</f>
        <v>26.556543540104293</v>
      </c>
      <c r="CT50" s="52">
        <f>AH50*(100/(SUM($BB50:$BL50)))</f>
        <v>58.644699457343627</v>
      </c>
      <c r="CU50" s="52">
        <f>AI50*(100/(SUM($BB50:$BL50)))</f>
        <v>6.3757666232735195</v>
      </c>
      <c r="CV50" s="52">
        <f>AJ50*(100/(SUM($BB50:$BL50)))</f>
        <v>23.883388427332456</v>
      </c>
      <c r="CW50" s="52">
        <f>AK50*(100/(SUM($BB50:$BL50)))</f>
        <v>4.7011842162996356</v>
      </c>
      <c r="CX50" s="52">
        <f>AL50*(100/(SUM($BB50:$BL50)))</f>
        <v>0.97729727357820173</v>
      </c>
      <c r="CY50" s="52">
        <f>AM50*(100/(SUM($BB50:$BL50)))</f>
        <v>3.8192832355777329</v>
      </c>
      <c r="CZ50" s="52">
        <f>AN50*(100/(SUM($BB50:$BL50)))</f>
        <v>0.58370177751282326</v>
      </c>
      <c r="DA50" s="52">
        <f>AO50*(100/(SUM($BB50:$BL50)))</f>
        <v>3.9256603966764847</v>
      </c>
      <c r="DB50" s="52">
        <f>AP50*(100/(SUM($BB50:$BL50)))</f>
        <v>0.76385664711554657</v>
      </c>
      <c r="DC50" s="52">
        <f>AQ50*(100/(SUM($BB50:$BL50)))</f>
        <v>2.3162768948921562</v>
      </c>
      <c r="DD50" s="52">
        <f>AR50*(100/(SUM($BB50:$BL50)))</f>
        <v>0.332171264334164</v>
      </c>
      <c r="DE50" s="52">
        <f>AS50*(100/(SUM($BB50:$BL50)))</f>
        <v>2.4020649280363102</v>
      </c>
      <c r="DF50" s="52">
        <f>AT50*(100/(SUM($BB50:$BL50)))</f>
        <v>0.33148496006901079</v>
      </c>
      <c r="DG50" s="52">
        <f>AU50*(100/(SUM($BB50:$BL50)))</f>
        <v>5.9262373295981536</v>
      </c>
      <c r="DH50" s="52">
        <f>AV50*(100/(SUM($BB50:$BL50)))</f>
        <v>0.97146368732439914</v>
      </c>
      <c r="DI50" s="52">
        <f>AW50*(100/(SUM($BB50:$BL50)))</f>
        <v>8.3900696414982558</v>
      </c>
      <c r="DJ50" s="52">
        <f>AX50*(100/(SUM($BB50:$BL50)))</f>
        <v>11.094108446201986</v>
      </c>
      <c r="DK50" s="52">
        <f>AY50*(100/(SUM($BB50:$BL50)))</f>
        <v>1.9285149850805801</v>
      </c>
    </row>
    <row r="51" spans="1:115" s="51" customFormat="1">
      <c r="A51" s="64" t="s">
        <v>146</v>
      </c>
      <c r="B51" s="63" t="s">
        <v>199</v>
      </c>
      <c r="C51" s="63" t="s">
        <v>100</v>
      </c>
      <c r="D51" s="63" t="s">
        <v>132</v>
      </c>
      <c r="E51" s="53">
        <v>67.040000000000006</v>
      </c>
      <c r="F51" s="53">
        <v>0.86</v>
      </c>
      <c r="G51" s="53">
        <v>13.62</v>
      </c>
      <c r="H51" s="53" t="s">
        <v>105</v>
      </c>
      <c r="I51" s="53">
        <v>5.33</v>
      </c>
      <c r="J51" s="53">
        <v>0.15</v>
      </c>
      <c r="K51" s="53">
        <v>2</v>
      </c>
      <c r="L51" s="53">
        <v>1.1399999999999999</v>
      </c>
      <c r="M51" s="53">
        <v>4.88</v>
      </c>
      <c r="N51" s="53">
        <v>1.03</v>
      </c>
      <c r="O51" s="53">
        <v>0.12</v>
      </c>
      <c r="P51" s="53">
        <v>3.0801057349731629</v>
      </c>
      <c r="Q51" s="53">
        <f>SUM(E51:P51)</f>
        <v>99.250105734973175</v>
      </c>
      <c r="R51" s="52">
        <v>17.206666666666667</v>
      </c>
      <c r="S51" s="52">
        <v>85.8</v>
      </c>
      <c r="T51" s="52">
        <v>35.5</v>
      </c>
      <c r="U51" s="52">
        <v>11.979999999999999</v>
      </c>
      <c r="V51" s="52">
        <v>13.156666666666666</v>
      </c>
      <c r="W51" s="52">
        <v>7.6933333333333325</v>
      </c>
      <c r="X51" s="52">
        <v>95.666666666666671</v>
      </c>
      <c r="Y51" s="52">
        <v>32.133333333333333</v>
      </c>
      <c r="Z51" s="52">
        <v>18.503333333333334</v>
      </c>
      <c r="AA51" s="52">
        <v>25.916666666666668</v>
      </c>
      <c r="AB51" s="52">
        <v>165.33333333333334</v>
      </c>
      <c r="AC51" s="52">
        <v>6.9099999999999993</v>
      </c>
      <c r="AD51" s="52">
        <v>0.34800000000000003</v>
      </c>
      <c r="AE51" s="52">
        <v>0.63233333333333341</v>
      </c>
      <c r="AF51" s="52">
        <v>158</v>
      </c>
      <c r="AG51" s="52">
        <v>19.156666666666666</v>
      </c>
      <c r="AH51" s="52">
        <v>40.533333333333331</v>
      </c>
      <c r="AI51" s="52">
        <v>5.0466666666666669</v>
      </c>
      <c r="AJ51" s="52">
        <v>20.796666666666667</v>
      </c>
      <c r="AK51" s="52">
        <v>4.82</v>
      </c>
      <c r="AL51" s="52">
        <v>1.3196666666666668</v>
      </c>
      <c r="AM51" s="52">
        <v>4.8299999999999992</v>
      </c>
      <c r="AN51" s="52">
        <v>0.71066666666666656</v>
      </c>
      <c r="AO51" s="52">
        <v>4.8233333333333333</v>
      </c>
      <c r="AP51" s="52">
        <v>1.0046666666666666</v>
      </c>
      <c r="AQ51" s="52">
        <v>2.9633333333333334</v>
      </c>
      <c r="AR51" s="52">
        <v>0.41833333333333328</v>
      </c>
      <c r="AS51" s="52">
        <v>2.9033333333333329</v>
      </c>
      <c r="AT51" s="52">
        <v>0.4323333333333334</v>
      </c>
      <c r="AU51" s="52">
        <v>4.6499999999999995</v>
      </c>
      <c r="AV51" s="52">
        <v>0.44</v>
      </c>
      <c r="AW51" s="52">
        <v>5.4666666666666659</v>
      </c>
      <c r="AX51" s="52">
        <v>4.66</v>
      </c>
      <c r="AY51" s="52">
        <v>1.1199999999999999</v>
      </c>
      <c r="AZ51" s="53"/>
      <c r="BB51" s="53">
        <f>E51*(100/$Q51)</f>
        <v>67.546527536218875</v>
      </c>
      <c r="BC51" s="53">
        <f>F51*(100/$Q51)</f>
        <v>0.86649781743956178</v>
      </c>
      <c r="BD51" s="53">
        <f>G51*(100/$Q51)</f>
        <v>13.722907294798642</v>
      </c>
      <c r="BE51" s="53"/>
      <c r="BF51" s="53">
        <f>I51*(100/$Q51)</f>
        <v>5.3702713569219354</v>
      </c>
      <c r="BG51" s="53">
        <f>J51*(100/$Q51)</f>
        <v>0.15113334025108635</v>
      </c>
      <c r="BH51" s="53">
        <f>K51*(100/$Q51)</f>
        <v>2.0151112033478182</v>
      </c>
      <c r="BI51" s="53">
        <f>L51*(100/$Q51)</f>
        <v>1.1486133859082563</v>
      </c>
      <c r="BJ51" s="53">
        <f>M51*(100/$Q51)</f>
        <v>4.9168713361686764</v>
      </c>
      <c r="BK51" s="53">
        <f>N51*(100/$Q51)</f>
        <v>1.0377822697241263</v>
      </c>
      <c r="BL51" s="53">
        <f>O51*(100/$Q51)</f>
        <v>0.12090667220086909</v>
      </c>
      <c r="BM51" s="53">
        <f>P51*(100/$Q51)</f>
        <v>3.1033777870201433</v>
      </c>
      <c r="BN51" s="53">
        <f>SUM(BB51:BM51)</f>
        <v>100.00000000000003</v>
      </c>
      <c r="BQ51" s="52">
        <f>BB51*(100/SUM($BB51:$BL51))</f>
        <v>69.709888738691888</v>
      </c>
      <c r="BR51" s="52">
        <f>BC51*(100/SUM($BB51:$BL51))</f>
        <v>0.89424976603930506</v>
      </c>
      <c r="BS51" s="52">
        <f>BD51*(100/SUM($BB51:$BL51))</f>
        <v>14.162420713320158</v>
      </c>
      <c r="BT51" s="52">
        <f>BE51*(100/SUM($BB51:$BL51))</f>
        <v>0</v>
      </c>
      <c r="BU51" s="52">
        <f>BF51*(100/SUM($BB51:$BL51))</f>
        <v>5.5422688988249948</v>
      </c>
      <c r="BV51" s="52">
        <f>BG51*(100/SUM($BB51:$BL51))</f>
        <v>0.15597379640220435</v>
      </c>
      <c r="BW51" s="52">
        <f>BH51*(100/SUM($BB51:$BL51))</f>
        <v>2.0796506186960584</v>
      </c>
      <c r="BX51" s="52">
        <f>BI51*(100/SUM($BB51:$BL51))</f>
        <v>1.1854008526567532</v>
      </c>
      <c r="BY51" s="52">
        <f>BJ51*(100/SUM($BB51:$BL51))</f>
        <v>5.0743475096183825</v>
      </c>
      <c r="BZ51" s="52">
        <f>BK51*(100/SUM($BB51:$BL51))</f>
        <v>1.0710200686284701</v>
      </c>
      <c r="CA51" s="52">
        <f>BL51*(100/SUM($BB51:$BL51))</f>
        <v>0.1247790371217635</v>
      </c>
      <c r="CB51" s="53">
        <f>BM51</f>
        <v>3.1033777870201433</v>
      </c>
      <c r="CC51" s="53">
        <f>SUM(BQ51:CA51)</f>
        <v>100</v>
      </c>
      <c r="CD51" s="52">
        <f>R51*(100/(SUM($BB51:$BL51)))</f>
        <v>17.757756951368457</v>
      </c>
      <c r="CE51" s="52">
        <f>S51*(100/(SUM($BB51:$BL51)))</f>
        <v>88.547978289078671</v>
      </c>
      <c r="CF51" s="52">
        <f>T51*(100/(SUM($BB51:$BL51)))</f>
        <v>36.636984024036046</v>
      </c>
      <c r="CG51" s="52">
        <f>U51*(100/(SUM($BB51:$BL51)))</f>
        <v>12.363692073463431</v>
      </c>
      <c r="CH51" s="52">
        <f>V51*(100/(SUM($BB51:$BL51)))</f>
        <v>13.578044689471387</v>
      </c>
      <c r="CI51" s="52">
        <f>W51*(100/(SUM($BB51:$BL51)))</f>
        <v>7.9397332514061212</v>
      </c>
      <c r="CJ51" s="52">
        <f>X51*(100/(SUM($BB51:$BL51)))</f>
        <v>98.730651783083061</v>
      </c>
      <c r="CK51" s="52">
        <f>Y51*(100/(SUM($BB51:$BL51)))</f>
        <v>33.162490703446714</v>
      </c>
      <c r="CL51" s="52">
        <f>Z51*(100/(SUM($BB51:$BL51)))</f>
        <v>19.095952893654847</v>
      </c>
      <c r="CM51" s="52">
        <f>AA51*(100/(SUM($BB51:$BL51)))</f>
        <v>26.746718383744629</v>
      </c>
      <c r="CN51" s="52">
        <f>AB51*(100/(SUM($BB51:$BL51)))</f>
        <v>170.62858287250592</v>
      </c>
      <c r="CO51" s="52">
        <f>AC51*(100/(SUM($BB51:$BL51)))</f>
        <v>7.1313115381996921</v>
      </c>
      <c r="CP51" s="52">
        <f>AD51*(100/(SUM($BB51:$BL51)))</f>
        <v>0.35914564620745199</v>
      </c>
      <c r="CQ51" s="52">
        <f>AE51*(100/(SUM($BB51:$BL51)))</f>
        <v>0.6525855276394027</v>
      </c>
      <c r="CR51" s="52">
        <f>AF51*(100/(SUM($BB51:$BL51)))</f>
        <v>163.06037959993509</v>
      </c>
      <c r="CS51" s="52">
        <f>AG51*(100/(SUM($BB51:$BL51)))</f>
        <v>19.770211003392973</v>
      </c>
      <c r="CT51" s="52">
        <f>AH51*(100/(SUM($BB51:$BL51)))</f>
        <v>41.831523542936928</v>
      </c>
      <c r="CU51" s="52">
        <f>AI51*(100/(SUM($BB51:$BL51)))</f>
        <v>5.2082998884873781</v>
      </c>
      <c r="CV51" s="52">
        <f>AJ51*(100/(SUM($BB51:$BL51)))</f>
        <v>21.462736462531542</v>
      </c>
      <c r="CW51" s="52">
        <f>AK51*(100/(SUM($BB51:$BL51)))</f>
        <v>4.9743736055170071</v>
      </c>
      <c r="CX51" s="52">
        <f>AL51*(100/(SUM($BB51:$BL51)))</f>
        <v>1.3619325798230866</v>
      </c>
      <c r="CY51" s="52">
        <f>AM51*(100/(SUM($BB51:$BL51)))</f>
        <v>4.9846938827068756</v>
      </c>
      <c r="CZ51" s="52">
        <f>AN51*(100/(SUM($BB51:$BL51)))</f>
        <v>0.73342769896004545</v>
      </c>
      <c r="DA51" s="52">
        <f>AO51*(100/(SUM($BB51:$BL51)))</f>
        <v>4.9778136979136303</v>
      </c>
      <c r="DB51" s="52">
        <f>AP51*(100/(SUM($BB51:$BL51)))</f>
        <v>1.0368438483422031</v>
      </c>
      <c r="DC51" s="52">
        <f>AQ51*(100/(SUM($BB51:$BL51)))</f>
        <v>3.0582421405979385</v>
      </c>
      <c r="DD51" s="52">
        <f>AR51*(100/(SUM($BB51:$BL51)))</f>
        <v>0.43173159577619935</v>
      </c>
      <c r="DE51" s="52">
        <f>AS51*(100/(SUM($BB51:$BL51)))</f>
        <v>2.9963204774587222</v>
      </c>
      <c r="DF51" s="52">
        <f>AT51*(100/(SUM($BB51:$BL51)))</f>
        <v>0.44617998384201651</v>
      </c>
      <c r="DG51" s="52">
        <f>AU51*(100/(SUM($BB51:$BL51)))</f>
        <v>4.7989288932892284</v>
      </c>
      <c r="DH51" s="52">
        <f>AV51*(100/(SUM($BB51:$BL51)))</f>
        <v>0.45409219635424958</v>
      </c>
      <c r="DI51" s="52">
        <f>AW51*(100/(SUM($BB51:$BL51)))</f>
        <v>5.6417515304618879</v>
      </c>
      <c r="DJ51" s="52">
        <f>AX51*(100/(SUM($BB51:$BL51)))</f>
        <v>4.8092491704790978</v>
      </c>
      <c r="DK51" s="52">
        <f>AY51*(100/(SUM($BB51:$BL51)))</f>
        <v>1.1558710452653624</v>
      </c>
    </row>
    <row r="52" spans="1:115" s="51" customFormat="1">
      <c r="A52" s="64" t="s">
        <v>145</v>
      </c>
      <c r="B52" s="63" t="s">
        <v>199</v>
      </c>
      <c r="C52" s="63" t="s">
        <v>100</v>
      </c>
      <c r="D52" s="63" t="s">
        <v>132</v>
      </c>
      <c r="E52" s="53">
        <v>70.91</v>
      </c>
      <c r="F52" s="53">
        <v>0.55000000000000004</v>
      </c>
      <c r="G52" s="53">
        <v>11.4</v>
      </c>
      <c r="H52" s="53" t="s">
        <v>105</v>
      </c>
      <c r="I52" s="53">
        <v>4.6399999999999997</v>
      </c>
      <c r="J52" s="53">
        <v>0.14000000000000001</v>
      </c>
      <c r="K52" s="53">
        <v>2.65</v>
      </c>
      <c r="L52" s="53">
        <v>1.25</v>
      </c>
      <c r="M52" s="53">
        <v>1.62</v>
      </c>
      <c r="N52" s="53">
        <v>2.12</v>
      </c>
      <c r="O52" s="53">
        <v>0.09</v>
      </c>
      <c r="P52" s="53">
        <v>3.8523644752010622</v>
      </c>
      <c r="Q52" s="53">
        <f>SUM(E52:P52)</f>
        <v>99.222364475201076</v>
      </c>
      <c r="R52" s="52">
        <v>13.01</v>
      </c>
      <c r="S52" s="52">
        <v>60.433333333333337</v>
      </c>
      <c r="T52" s="52">
        <v>66.566666666666663</v>
      </c>
      <c r="U52" s="52">
        <v>14.24</v>
      </c>
      <c r="V52" s="52">
        <v>30.166666666666668</v>
      </c>
      <c r="W52" s="52">
        <v>27.233333333333331</v>
      </c>
      <c r="X52" s="52">
        <v>70.8</v>
      </c>
      <c r="Y52" s="52">
        <v>69.8</v>
      </c>
      <c r="Z52" s="52">
        <v>18.843333333333334</v>
      </c>
      <c r="AA52" s="52">
        <v>18.319999999999997</v>
      </c>
      <c r="AB52" s="52">
        <v>164.9</v>
      </c>
      <c r="AC52" s="52">
        <v>13.33</v>
      </c>
      <c r="AD52" s="52">
        <v>0.38700000000000001</v>
      </c>
      <c r="AE52" s="52">
        <v>1.5599999999999998</v>
      </c>
      <c r="AF52" s="52">
        <v>183.83333333333334</v>
      </c>
      <c r="AG52" s="52">
        <v>23.483333333333331</v>
      </c>
      <c r="AH52" s="52">
        <v>47.5</v>
      </c>
      <c r="AI52" s="52">
        <v>5.5333333333333341</v>
      </c>
      <c r="AJ52" s="52">
        <v>20.266666666666669</v>
      </c>
      <c r="AK52" s="52">
        <v>3.9600000000000004</v>
      </c>
      <c r="AL52" s="52">
        <v>0.83233333333333326</v>
      </c>
      <c r="AM52" s="52">
        <v>3.5966666666666662</v>
      </c>
      <c r="AN52" s="52">
        <v>0.52533333333333332</v>
      </c>
      <c r="AO52" s="52">
        <v>3.3299999999999996</v>
      </c>
      <c r="AP52" s="52">
        <v>0.70099999999999996</v>
      </c>
      <c r="AQ52" s="52">
        <v>2.1766666666666667</v>
      </c>
      <c r="AR52" s="52">
        <v>0.29566666666666669</v>
      </c>
      <c r="AS52" s="52">
        <v>1.99</v>
      </c>
      <c r="AT52" s="52">
        <v>0.3153333333333333</v>
      </c>
      <c r="AU52" s="52">
        <v>4.5200000000000005</v>
      </c>
      <c r="AV52" s="52">
        <v>0.89</v>
      </c>
      <c r="AW52" s="52">
        <v>57.466666666666669</v>
      </c>
      <c r="AX52" s="52">
        <v>9.5133333333333336</v>
      </c>
      <c r="AY52" s="52">
        <v>1.6996666666666667</v>
      </c>
      <c r="AZ52" s="53"/>
      <c r="BB52" s="53">
        <f>E52*(100/$Q52)</f>
        <v>71.465743005673616</v>
      </c>
      <c r="BC52" s="53">
        <f>F52*(100/$Q52)</f>
        <v>0.55431051548611621</v>
      </c>
      <c r="BD52" s="53">
        <f>G52*(100/$Q52)</f>
        <v>11.489345230075863</v>
      </c>
      <c r="BE52" s="53"/>
      <c r="BF52" s="53">
        <f>I52*(100/$Q52)</f>
        <v>4.6763650761010522</v>
      </c>
      <c r="BG52" s="53">
        <f>J52*(100/$Q52)</f>
        <v>0.14109722212373865</v>
      </c>
      <c r="BH52" s="53">
        <f>K52*(100/$Q52)</f>
        <v>2.6707688473421958</v>
      </c>
      <c r="BI52" s="53">
        <f>L52*(100/$Q52)</f>
        <v>1.2597966261048095</v>
      </c>
      <c r="BJ52" s="53">
        <f>M52*(100/$Q52)</f>
        <v>1.632696427431833</v>
      </c>
      <c r="BK52" s="53">
        <f>N52*(100/$Q52)</f>
        <v>2.1366150778737567</v>
      </c>
      <c r="BL52" s="53">
        <f>O52*(100/$Q52)</f>
        <v>9.0705357079546273E-2</v>
      </c>
      <c r="BM52" s="53">
        <f>P52*(100/$Q52)</f>
        <v>3.8825566147074579</v>
      </c>
      <c r="BN52" s="53">
        <f>SUM(BB52:BM52)</f>
        <v>100</v>
      </c>
      <c r="BQ52" s="52">
        <f>BB52*(100/SUM($BB52:$BL52))</f>
        <v>74.352521757366034</v>
      </c>
      <c r="BR52" s="52">
        <f>BC52*(100/SUM($BB52:$BL52))</f>
        <v>0.57670126874279126</v>
      </c>
      <c r="BS52" s="52">
        <f>BD52*(100/SUM($BB52:$BL52))</f>
        <v>11.953444479396037</v>
      </c>
      <c r="BT52" s="52">
        <f>BE52*(100/SUM($BB52:$BL52))</f>
        <v>0</v>
      </c>
      <c r="BU52" s="52">
        <f>BF52*(100/SUM($BB52:$BL52))</f>
        <v>4.8652616126664565</v>
      </c>
      <c r="BV52" s="52">
        <f>BG52*(100/SUM($BB52:$BL52))</f>
        <v>0.14679668658907413</v>
      </c>
      <c r="BW52" s="52">
        <f>BH52*(100/SUM($BB52:$BL52))</f>
        <v>2.778651567578903</v>
      </c>
      <c r="BX52" s="52">
        <f>BI52*(100/SUM($BB52:$BL52))</f>
        <v>1.310684701688162</v>
      </c>
      <c r="BY52" s="52">
        <f>BJ52*(100/SUM($BB52:$BL52))</f>
        <v>1.6986473733878578</v>
      </c>
      <c r="BZ52" s="52">
        <f>BK52*(100/SUM($BB52:$BL52))</f>
        <v>2.2229212540631225</v>
      </c>
      <c r="CA52" s="52">
        <f>BL52*(100/SUM($BB52:$BL52))</f>
        <v>9.4369298521547657E-2</v>
      </c>
      <c r="CB52" s="53">
        <f>BM52</f>
        <v>3.8825566147074579</v>
      </c>
      <c r="CC52" s="53">
        <f>SUM(BQ52:CA52)</f>
        <v>99.999999999999986</v>
      </c>
      <c r="CD52" s="52">
        <f>R52*(100/(SUM($BB52:$BL52)))</f>
        <v>13.535524397843828</v>
      </c>
      <c r="CE52" s="52">
        <f>S52*(100/(SUM($BB52:$BL52)))</f>
        <v>62.874470236461342</v>
      </c>
      <c r="CF52" s="52">
        <f>T52*(100/(SUM($BB52:$BL52)))</f>
        <v>69.255552709439215</v>
      </c>
      <c r="CG52" s="52">
        <f>U52*(100/(SUM($BB52:$BL52)))</f>
        <v>14.815208872044282</v>
      </c>
      <c r="CH52" s="52">
        <f>V52*(100/(SUM($BB52:$BL52)))</f>
        <v>31.385215424157479</v>
      </c>
      <c r="CI52" s="52">
        <f>W52*(100/(SUM($BB52:$BL52)))</f>
        <v>28.333393371863711</v>
      </c>
      <c r="CJ52" s="52">
        <f>X52*(100/(SUM($BB52:$BL52)))</f>
        <v>73.6598868076359</v>
      </c>
      <c r="CK52" s="52">
        <f>Y52*(100/(SUM($BB52:$BL52)))</f>
        <v>72.619492926172114</v>
      </c>
      <c r="CL52" s="52">
        <f>Z52*(100/(SUM($BB52:$BL52)))</f>
        <v>19.604488706382568</v>
      </c>
      <c r="CM52" s="52">
        <f>AA52*(100/(SUM($BB52:$BL52)))</f>
        <v>19.060015908416517</v>
      </c>
      <c r="CN52" s="52">
        <f>AB52*(100/(SUM($BB52:$BL52)))</f>
        <v>171.56095105337798</v>
      </c>
      <c r="CO52" s="52">
        <f>AC52*(100/(SUM($BB52:$BL52)))</f>
        <v>13.868450439912239</v>
      </c>
      <c r="CP52" s="52">
        <f>AD52*(100/(SUM($BB52:$BL52)))</f>
        <v>0.40263243212648436</v>
      </c>
      <c r="CQ52" s="52">
        <f>AE52*(100/(SUM($BB52:$BL52)))</f>
        <v>1.6230144550835026</v>
      </c>
      <c r="CR52" s="52">
        <f>AF52*(100/(SUM($BB52:$BL52)))</f>
        <v>191.25907520909229</v>
      </c>
      <c r="CS52" s="52">
        <f>AG52*(100/(SUM($BB52:$BL52)))</f>
        <v>24.431916316374522</v>
      </c>
      <c r="CT52" s="52">
        <f>AH52*(100/(SUM($BB52:$BL52)))</f>
        <v>49.418709369529736</v>
      </c>
      <c r="CU52" s="52">
        <f>AI52*(100/(SUM($BB52:$BL52)))</f>
        <v>5.7568461440996046</v>
      </c>
      <c r="CV52" s="52">
        <f>AJ52*(100/(SUM($BB52:$BL52)))</f>
        <v>21.085315997666022</v>
      </c>
      <c r="CW52" s="52">
        <f>AK52*(100/(SUM($BB52:$BL52)))</f>
        <v>4.1199597705965845</v>
      </c>
      <c r="CX52" s="52">
        <f>AL52*(100/(SUM($BB52:$BL52)))</f>
        <v>0.86595450733835599</v>
      </c>
      <c r="CY52" s="52">
        <f>AM52*(100/(SUM($BB52:$BL52)))</f>
        <v>3.741949993664742</v>
      </c>
      <c r="CZ52" s="52">
        <f>AN52*(100/(SUM($BB52:$BL52)))</f>
        <v>0.54655358572897439</v>
      </c>
      <c r="DA52" s="52">
        <f>AO52*(100/(SUM($BB52:$BL52)))</f>
        <v>3.4645116252743997</v>
      </c>
      <c r="DB52" s="52">
        <f>AP52*(100/(SUM($BB52:$BL52)))</f>
        <v>0.72931611090611248</v>
      </c>
      <c r="DC52" s="52">
        <f>AQ52*(100/(SUM($BB52:$BL52)))</f>
        <v>2.2645906819861694</v>
      </c>
      <c r="DD52" s="52">
        <f>AR52*(100/(SUM($BB52:$BL52)))</f>
        <v>0.30760979095279212</v>
      </c>
      <c r="DE52" s="52">
        <f>AS52*(100/(SUM($BB52:$BL52)))</f>
        <v>2.07038382411293</v>
      </c>
      <c r="DF52" s="52">
        <f>AT52*(100/(SUM($BB52:$BL52)))</f>
        <v>0.3280708706215798</v>
      </c>
      <c r="DG52" s="52">
        <f>AU52*(100/(SUM($BB52:$BL52)))</f>
        <v>4.7025803442163037</v>
      </c>
      <c r="DH52" s="52">
        <f>AV52*(100/(SUM($BB52:$BL52)))</f>
        <v>0.92595055450276764</v>
      </c>
      <c r="DI52" s="52">
        <f>AW52*(100/(SUM($BB52:$BL52)))</f>
        <v>59.787968388118784</v>
      </c>
      <c r="DJ52" s="52">
        <f>AX52*(100/(SUM($BB52:$BL52)))</f>
        <v>9.8976137923254637</v>
      </c>
      <c r="DK52" s="52">
        <f>AY52*(100/(SUM($BB52:$BL52)))</f>
        <v>1.7683228005279445</v>
      </c>
    </row>
    <row r="53" spans="1:115" s="51" customFormat="1">
      <c r="A53" s="64" t="s">
        <v>144</v>
      </c>
      <c r="B53" s="63" t="s">
        <v>199</v>
      </c>
      <c r="C53" s="63" t="s">
        <v>99</v>
      </c>
      <c r="D53" s="63" t="s">
        <v>133</v>
      </c>
      <c r="E53" s="53">
        <v>94.26</v>
      </c>
      <c r="F53" s="53">
        <v>0.03</v>
      </c>
      <c r="G53" s="53">
        <v>0.08</v>
      </c>
      <c r="H53" s="53" t="s">
        <v>105</v>
      </c>
      <c r="I53" s="53">
        <v>4.13</v>
      </c>
      <c r="J53" s="53">
        <v>0.01</v>
      </c>
      <c r="K53" s="53">
        <v>0.03</v>
      </c>
      <c r="L53" s="53">
        <v>0.16</v>
      </c>
      <c r="M53" s="53">
        <v>0.03</v>
      </c>
      <c r="N53" s="53">
        <v>0.01</v>
      </c>
      <c r="O53" s="53">
        <v>0.01</v>
      </c>
      <c r="P53" s="53">
        <v>0.63734862970031936</v>
      </c>
      <c r="Q53" s="53">
        <f>SUM(E53:P53)</f>
        <v>99.387348629700327</v>
      </c>
      <c r="R53" s="52">
        <v>5.12</v>
      </c>
      <c r="S53" s="52">
        <v>19.866666666666667</v>
      </c>
      <c r="T53" s="52">
        <v>37.833333333333336</v>
      </c>
      <c r="U53" s="52">
        <v>0.67399999999999993</v>
      </c>
      <c r="V53" s="52">
        <v>11.57</v>
      </c>
      <c r="W53" s="52">
        <v>6.6366666666666667</v>
      </c>
      <c r="X53" s="52">
        <v>3.3966666666666669</v>
      </c>
      <c r="Y53" s="52">
        <v>0.38000000000000006</v>
      </c>
      <c r="Z53" s="52">
        <v>5.1233333333333322</v>
      </c>
      <c r="AA53" s="52">
        <v>1.0863333333333334</v>
      </c>
      <c r="AB53" s="52">
        <v>32.199999999999996</v>
      </c>
      <c r="AC53" s="52">
        <v>1.1076666666666668</v>
      </c>
      <c r="AD53" s="52">
        <v>1.1599999999999999</v>
      </c>
      <c r="AE53" s="52">
        <v>5.8333333333333327E-2</v>
      </c>
      <c r="AF53" s="52">
        <v>8.3800000000000008</v>
      </c>
      <c r="AG53" s="52">
        <v>0.33033333333333331</v>
      </c>
      <c r="AH53" s="52">
        <v>0.67200000000000004</v>
      </c>
      <c r="AI53" s="52" t="s">
        <v>105</v>
      </c>
      <c r="AJ53" s="52">
        <v>0.38799999999999996</v>
      </c>
      <c r="AK53" s="52">
        <v>0.108</v>
      </c>
      <c r="AL53" s="52">
        <v>3.2333333333333332E-2</v>
      </c>
      <c r="AM53" s="52">
        <v>0.12266666666666666</v>
      </c>
      <c r="AN53" s="52" t="s">
        <v>105</v>
      </c>
      <c r="AO53" s="52">
        <v>0.14499999999999999</v>
      </c>
      <c r="AP53" s="52" t="s">
        <v>105</v>
      </c>
      <c r="AQ53" s="52" t="s">
        <v>105</v>
      </c>
      <c r="AR53" s="52" t="s">
        <v>105</v>
      </c>
      <c r="AS53" s="52" t="s">
        <v>105</v>
      </c>
      <c r="AT53" s="52" t="s">
        <v>105</v>
      </c>
      <c r="AU53" s="52">
        <v>0.16633333333333333</v>
      </c>
      <c r="AV53" s="52" t="s">
        <v>105</v>
      </c>
      <c r="AW53" s="52">
        <v>1.5</v>
      </c>
      <c r="AX53" s="52" t="s">
        <v>105</v>
      </c>
      <c r="AY53" s="52">
        <v>0.26633333333333331</v>
      </c>
      <c r="AZ53" s="53"/>
      <c r="BB53" s="53">
        <f>E53*(100/$Q53)</f>
        <v>94.841044961563554</v>
      </c>
      <c r="BC53" s="53">
        <f>F53*(100/$Q53)</f>
        <v>3.0184928377327672E-2</v>
      </c>
      <c r="BD53" s="53">
        <f>G53*(100/$Q53)</f>
        <v>8.0493142339540469E-2</v>
      </c>
      <c r="BE53" s="53"/>
      <c r="BF53" s="53">
        <f>I53*(100/$Q53)</f>
        <v>4.1554584732787765</v>
      </c>
      <c r="BG53" s="53">
        <f>J53*(100/$Q53)</f>
        <v>1.0061642792442559E-2</v>
      </c>
      <c r="BH53" s="53">
        <f>K53*(100/$Q53)</f>
        <v>3.0184928377327672E-2</v>
      </c>
      <c r="BI53" s="53">
        <f>L53*(100/$Q53)</f>
        <v>0.16098628467908094</v>
      </c>
      <c r="BJ53" s="53">
        <f>M53*(100/$Q53)</f>
        <v>3.0184928377327672E-2</v>
      </c>
      <c r="BK53" s="53">
        <f>N53*(100/$Q53)</f>
        <v>1.0061642792442559E-2</v>
      </c>
      <c r="BL53" s="53">
        <f>O53*(100/$Q53)</f>
        <v>1.0061642792442559E-2</v>
      </c>
      <c r="BM53" s="53">
        <f>P53*(100/$Q53)</f>
        <v>0.64127742462973591</v>
      </c>
      <c r="BN53" s="53">
        <f>SUM(BB53:BM53)</f>
        <v>99.999999999999957</v>
      </c>
      <c r="BQ53" s="52">
        <f>BB53*(100/SUM($BB53:$BL53))</f>
        <v>95.453164556962065</v>
      </c>
      <c r="BR53" s="52">
        <f>BC53*(100/SUM($BB53:$BL53))</f>
        <v>3.0379746835443047E-2</v>
      </c>
      <c r="BS53" s="52">
        <f>BD53*(100/SUM($BB53:$BL53))</f>
        <v>8.1012658227848131E-2</v>
      </c>
      <c r="BT53" s="52">
        <f>BE53*(100/SUM($BB53:$BL53))</f>
        <v>0</v>
      </c>
      <c r="BU53" s="52">
        <f>BF53*(100/SUM($BB53:$BL53))</f>
        <v>4.1822784810126601</v>
      </c>
      <c r="BV53" s="52">
        <f>BG53*(100/SUM($BB53:$BL53))</f>
        <v>1.0126582278481016E-2</v>
      </c>
      <c r="BW53" s="52">
        <f>BH53*(100/SUM($BB53:$BL53))</f>
        <v>3.0379746835443047E-2</v>
      </c>
      <c r="BX53" s="52">
        <f>BI53*(100/SUM($BB53:$BL53))</f>
        <v>0.16202531645569626</v>
      </c>
      <c r="BY53" s="52">
        <f>BJ53*(100/SUM($BB53:$BL53))</f>
        <v>3.0379746835443047E-2</v>
      </c>
      <c r="BZ53" s="52">
        <f>BK53*(100/SUM($BB53:$BL53))</f>
        <v>1.0126582278481016E-2</v>
      </c>
      <c r="CA53" s="52">
        <f>BL53*(100/SUM($BB53:$BL53))</f>
        <v>1.0126582278481016E-2</v>
      </c>
      <c r="CB53" s="53">
        <f>BM53</f>
        <v>0.64127742462973591</v>
      </c>
      <c r="CC53" s="53">
        <f>SUM(BQ53:CA53)</f>
        <v>100</v>
      </c>
      <c r="CD53" s="52">
        <f>R53*(100/(SUM($BB53:$BL53)))</f>
        <v>5.1530453162943379</v>
      </c>
      <c r="CE53" s="52">
        <f>S53*(100/(SUM($BB53:$BL53)))</f>
        <v>19.994889378329592</v>
      </c>
      <c r="CF53" s="52">
        <f>T53*(100/(SUM($BB53:$BL53)))</f>
        <v>38.077515846315585</v>
      </c>
      <c r="CG53" s="52">
        <f>U53*(100/(SUM($BB53:$BL53)))</f>
        <v>0.67835010609030921</v>
      </c>
      <c r="CH53" s="52">
        <f>V53*(100/(SUM($BB53:$BL53)))</f>
        <v>11.644674669829197</v>
      </c>
      <c r="CI53" s="52">
        <f>W53*(100/(SUM($BB53:$BL53)))</f>
        <v>6.6795007973580898</v>
      </c>
      <c r="CJ53" s="52">
        <f>X53*(100/(SUM($BB53:$BL53)))</f>
        <v>3.4185893081405796</v>
      </c>
      <c r="CK53" s="52">
        <f>Y53*(100/(SUM($BB53:$BL53)))</f>
        <v>0.38245258206872046</v>
      </c>
      <c r="CL53" s="52">
        <f>Z53*(100/(SUM($BB53:$BL53)))</f>
        <v>5.1564001635054657</v>
      </c>
      <c r="CM53" s="52">
        <f>AA53*(100/(SUM($BB53:$BL53)))</f>
        <v>1.0933447061069823</v>
      </c>
      <c r="CN53" s="52">
        <f>AB53*(100/(SUM($BB53:$BL53)))</f>
        <v>32.407824059507355</v>
      </c>
      <c r="CO53" s="52">
        <f>AC53*(100/(SUM($BB53:$BL53)))</f>
        <v>1.1148157282582087</v>
      </c>
      <c r="CP53" s="52">
        <f>AD53*(100/(SUM($BB53:$BL53)))</f>
        <v>1.1674868294729357</v>
      </c>
      <c r="CQ53" s="52">
        <f>AE53*(100/(SUM($BB53:$BL53)))</f>
        <v>5.8709826194759701E-2</v>
      </c>
      <c r="CR53" s="52">
        <f>AF53*(100/(SUM($BB53:$BL53)))</f>
        <v>8.4340858887786236</v>
      </c>
      <c r="CS53" s="52">
        <f>AG53*(100/(SUM($BB53:$BL53)))</f>
        <v>0.33246535862289639</v>
      </c>
      <c r="CT53" s="52">
        <f>AH53*(100/(SUM($BB53:$BL53)))</f>
        <v>0.67633719776363188</v>
      </c>
      <c r="CU53" s="52"/>
      <c r="CV53" s="52">
        <f>AJ53*(100/(SUM($BB53:$BL53)))</f>
        <v>0.39050421537543023</v>
      </c>
      <c r="CW53" s="52">
        <f>AK53*(100/(SUM($BB53:$BL53)))</f>
        <v>0.10869704964058369</v>
      </c>
      <c r="CX53" s="52">
        <f>AL53*(100/(SUM($BB53:$BL53)))</f>
        <v>3.2542017947952522E-2</v>
      </c>
      <c r="CY53" s="52">
        <f>AM53*(100/(SUM($BB53:$BL53)))</f>
        <v>0.12345837736955183</v>
      </c>
      <c r="CZ53" s="52"/>
      <c r="DA53" s="52">
        <f>AO53*(100/(SUM($BB53:$BL53)))</f>
        <v>0.14593585368411696</v>
      </c>
      <c r="DB53" s="52"/>
      <c r="DC53" s="52"/>
      <c r="DD53" s="52"/>
      <c r="DE53" s="52"/>
      <c r="DF53" s="52"/>
      <c r="DG53" s="52">
        <f>AU53*(100/(SUM($BB53:$BL53)))</f>
        <v>0.16740687583534339</v>
      </c>
      <c r="DH53" s="52"/>
      <c r="DI53" s="52">
        <f>AW53*(100/(SUM($BB53:$BL53)))</f>
        <v>1.5096812450081067</v>
      </c>
      <c r="DJ53" s="52"/>
      <c r="DK53" s="52">
        <f>AY53*(100/(SUM($BB53:$BL53)))</f>
        <v>0.26805229216921717</v>
      </c>
    </row>
    <row r="54" spans="1:115" s="51" customFormat="1">
      <c r="A54" s="64" t="s">
        <v>143</v>
      </c>
      <c r="B54" s="63" t="s">
        <v>199</v>
      </c>
      <c r="C54" s="63" t="s">
        <v>99</v>
      </c>
      <c r="D54" s="63" t="s">
        <v>132</v>
      </c>
      <c r="E54" s="53">
        <v>63.02</v>
      </c>
      <c r="F54" s="53">
        <v>0.82</v>
      </c>
      <c r="G54" s="53">
        <v>16.260000000000002</v>
      </c>
      <c r="H54" s="53" t="s">
        <v>105</v>
      </c>
      <c r="I54" s="53">
        <v>5.15</v>
      </c>
      <c r="J54" s="53">
        <v>0.09</v>
      </c>
      <c r="K54" s="53">
        <v>1.84</v>
      </c>
      <c r="L54" s="53">
        <v>1.56</v>
      </c>
      <c r="M54" s="53">
        <v>4.09</v>
      </c>
      <c r="N54" s="53">
        <v>2.72</v>
      </c>
      <c r="O54" s="53">
        <v>0.12</v>
      </c>
      <c r="P54" s="53">
        <v>3.7340366463077812</v>
      </c>
      <c r="Q54" s="53">
        <f>SUM(E54:P54)</f>
        <v>99.404036646307816</v>
      </c>
      <c r="R54" s="52">
        <v>17.756666666666664</v>
      </c>
      <c r="S54" s="52">
        <v>95.2</v>
      </c>
      <c r="T54" s="52">
        <v>33.633333333333333</v>
      </c>
      <c r="U54" s="52">
        <v>10.343333333333332</v>
      </c>
      <c r="V54" s="52">
        <v>11.963333333333333</v>
      </c>
      <c r="W54" s="52">
        <v>20.669999999999998</v>
      </c>
      <c r="X54" s="52">
        <v>89.800000000000011</v>
      </c>
      <c r="Y54" s="52">
        <v>86.833333333333329</v>
      </c>
      <c r="Z54" s="52">
        <v>29.013333333333335</v>
      </c>
      <c r="AA54" s="52">
        <v>24.08666666666667</v>
      </c>
      <c r="AB54" s="52">
        <v>168.73333333333335</v>
      </c>
      <c r="AC54" s="52">
        <v>6.7033333333333331</v>
      </c>
      <c r="AD54" s="52">
        <v>0.25966666666666666</v>
      </c>
      <c r="AE54" s="52">
        <v>1.9106666666666667</v>
      </c>
      <c r="AF54" s="52">
        <v>337.33333333333331</v>
      </c>
      <c r="AG54" s="52">
        <v>19.416666666666668</v>
      </c>
      <c r="AH54" s="52">
        <v>41.333333333333336</v>
      </c>
      <c r="AI54" s="52">
        <v>5.0633333333333335</v>
      </c>
      <c r="AJ54" s="52">
        <v>21.493333333333336</v>
      </c>
      <c r="AK54" s="52">
        <v>4.6166666666666663</v>
      </c>
      <c r="AL54" s="52">
        <v>1.3166666666666664</v>
      </c>
      <c r="AM54" s="52">
        <v>4.3166666666666664</v>
      </c>
      <c r="AN54" s="52">
        <v>0.66</v>
      </c>
      <c r="AO54" s="52">
        <v>4.57</v>
      </c>
      <c r="AP54" s="52">
        <v>0.97666666666666657</v>
      </c>
      <c r="AQ54" s="52">
        <v>2.81</v>
      </c>
      <c r="AR54" s="52">
        <v>0.41300000000000003</v>
      </c>
      <c r="AS54" s="52">
        <v>2.7333333333333329</v>
      </c>
      <c r="AT54" s="52">
        <v>0.40000000000000008</v>
      </c>
      <c r="AU54" s="52">
        <v>4.5666666666666664</v>
      </c>
      <c r="AV54" s="52">
        <v>0.44700000000000001</v>
      </c>
      <c r="AW54" s="52">
        <v>18.543333333333333</v>
      </c>
      <c r="AX54" s="52">
        <v>4.6433333333333335</v>
      </c>
      <c r="AY54" s="52">
        <v>1.1026666666666667</v>
      </c>
      <c r="AZ54" s="53"/>
      <c r="BB54" s="53">
        <f>E54*(100/$Q54)</f>
        <v>63.397827820849137</v>
      </c>
      <c r="BC54" s="53">
        <f>F54*(100/$Q54)</f>
        <v>0.82491619824018225</v>
      </c>
      <c r="BD54" s="53">
        <f>G54*(100/$Q54)</f>
        <v>16.357484613884591</v>
      </c>
      <c r="BE54" s="53"/>
      <c r="BF54" s="53">
        <f>I54*(100/$Q54)</f>
        <v>5.1808761230938281</v>
      </c>
      <c r="BG54" s="53">
        <f>J54*(100/$Q54)</f>
        <v>9.0539582733678542E-2</v>
      </c>
      <c r="BH54" s="53">
        <f>K54*(100/$Q54)</f>
        <v>1.8510314692218726</v>
      </c>
      <c r="BI54" s="53">
        <f>L54*(100/$Q54)</f>
        <v>1.5693527673837615</v>
      </c>
      <c r="BJ54" s="53">
        <f>M54*(100/$Q54)</f>
        <v>4.1145210375638364</v>
      </c>
      <c r="BK54" s="53">
        <f>N54*(100/$Q54)</f>
        <v>2.7363073892845073</v>
      </c>
      <c r="BL54" s="53">
        <f>O54*(100/$Q54)</f>
        <v>0.12071944364490472</v>
      </c>
      <c r="BM54" s="53">
        <f>P54*(100/$Q54)</f>
        <v>3.7564235540996771</v>
      </c>
      <c r="BN54" s="53">
        <f>SUM(BB54:BM54)</f>
        <v>99.999999999999972</v>
      </c>
      <c r="BQ54" s="52">
        <f>BB54*(100/SUM($BB54:$BL54))</f>
        <v>65.872269258910848</v>
      </c>
      <c r="BR54" s="52">
        <f>BC54*(100/SUM($BB54:$BL54))</f>
        <v>0.85711299257865581</v>
      </c>
      <c r="BS54" s="52">
        <f>BD54*(100/SUM($BB54:$BL54))</f>
        <v>16.995923486986516</v>
      </c>
      <c r="BT54" s="52">
        <f>BE54*(100/SUM($BB54:$BL54))</f>
        <v>0</v>
      </c>
      <c r="BU54" s="52">
        <f>BF54*(100/SUM($BB54:$BL54))</f>
        <v>5.3830876972927779</v>
      </c>
      <c r="BV54" s="52">
        <f>BG54*(100/SUM($BB54:$BL54))</f>
        <v>9.4073377234242708E-2</v>
      </c>
      <c r="BW54" s="52">
        <f>BH54*(100/SUM($BB54:$BL54))</f>
        <v>1.9232779345667401</v>
      </c>
      <c r="BX54" s="52">
        <f>BI54*(100/SUM($BB54:$BL54))</f>
        <v>1.6306052053935405</v>
      </c>
      <c r="BY54" s="52">
        <f>BJ54*(100/SUM($BB54:$BL54))</f>
        <v>4.2751123654228085</v>
      </c>
      <c r="BZ54" s="52">
        <f>BK54*(100/SUM($BB54:$BL54))</f>
        <v>2.8431065119682244</v>
      </c>
      <c r="CA54" s="52">
        <f>BL54*(100/SUM($BB54:$BL54))</f>
        <v>0.12543116964565695</v>
      </c>
      <c r="CB54" s="53">
        <f>BM54</f>
        <v>3.7564235540996771</v>
      </c>
      <c r="CC54" s="53">
        <f>SUM(BQ54:CA54)</f>
        <v>100</v>
      </c>
      <c r="CD54" s="52">
        <f>R54*(100/(SUM($BB54:$BL54)))</f>
        <v>18.449716149781601</v>
      </c>
      <c r="CE54" s="52">
        <f>S54*(100/(SUM($BB54:$BL54)))</f>
        <v>98.91569236676601</v>
      </c>
      <c r="CF54" s="52">
        <f>T54*(100/(SUM($BB54:$BL54)))</f>
        <v>34.946055181395977</v>
      </c>
      <c r="CG54" s="52">
        <f>U54*(100/(SUM($BB54:$BL54)))</f>
        <v>10.747037584526431</v>
      </c>
      <c r="CH54" s="52">
        <f>V54*(100/(SUM($BB54:$BL54)))</f>
        <v>12.430266803372662</v>
      </c>
      <c r="CI54" s="52">
        <f>W54*(100/(SUM($BB54:$BL54)))</f>
        <v>21.476757996019469</v>
      </c>
      <c r="CJ54" s="52">
        <f>X54*(100/(SUM($BB54:$BL54)))</f>
        <v>93.30492830394526</v>
      </c>
      <c r="CK54" s="52">
        <f>Y54*(100/(SUM($BB54:$BL54)))</f>
        <v>90.222471504000509</v>
      </c>
      <c r="CL54" s="52">
        <f>Z54*(100/(SUM($BB54:$BL54)))</f>
        <v>30.145734816538216</v>
      </c>
      <c r="CM54" s="52">
        <f>AA54*(100/(SUM($BB54:$BL54)))</f>
        <v>25.026778467865942</v>
      </c>
      <c r="CN54" s="52">
        <f>AB54*(100/(SUM($BB54:$BL54)))</f>
        <v>175.3190597901154</v>
      </c>
      <c r="CO54" s="52">
        <f>AC54*(100/(SUM($BB54:$BL54)))</f>
        <v>6.964966994032439</v>
      </c>
      <c r="CP54" s="52">
        <f>AD54*(100/(SUM($BB54:$BL54)))</f>
        <v>0.26980155586033167</v>
      </c>
      <c r="CQ54" s="52">
        <f>AE54*(100/(SUM($BB54:$BL54)))</f>
        <v>1.9852407165486794</v>
      </c>
      <c r="CR54" s="52">
        <f>AF54*(100/(SUM($BB54:$BL54)))</f>
        <v>350.49958219596357</v>
      </c>
      <c r="CS54" s="52">
        <f>AG54*(100/(SUM($BB54:$BL54)))</f>
        <v>20.174506583907984</v>
      </c>
      <c r="CT54" s="52">
        <f>AH54*(100/(SUM($BB54:$BL54)))</f>
        <v>42.946589122825586</v>
      </c>
      <c r="CU54" s="52">
        <f>AI54*(100/(SUM($BB54:$BL54)))</f>
        <v>5.2609571675461337</v>
      </c>
      <c r="CV54" s="52">
        <f>AJ54*(100/(SUM($BB54:$BL54)))</f>
        <v>22.332226343869305</v>
      </c>
      <c r="CW54" s="52">
        <f>AK54*(100/(SUM($BB54:$BL54)))</f>
        <v>4.7968569302510824</v>
      </c>
      <c r="CX54" s="52">
        <f>AL54*(100/(SUM($BB54:$BL54)))</f>
        <v>1.3680566696383953</v>
      </c>
      <c r="CY54" s="52">
        <f>AM54*(100/(SUM($BB54:$BL54)))</f>
        <v>4.4851478156499294</v>
      </c>
      <c r="CZ54" s="52">
        <f>AN54*(100/(SUM($BB54:$BL54)))</f>
        <v>0.68576005212253754</v>
      </c>
      <c r="DA54" s="52">
        <f>AO54*(100/(SUM($BB54:$BL54)))</f>
        <v>4.7483688457575708</v>
      </c>
      <c r="DB54" s="52">
        <f>AP54*(100/(SUM($BB54:$BL54)))</f>
        <v>1.0147863397570882</v>
      </c>
      <c r="DC54" s="52">
        <f>AQ54*(100/(SUM($BB54:$BL54)))</f>
        <v>2.9196753734308034</v>
      </c>
      <c r="DD54" s="52">
        <f>AR54*(100/(SUM($BB54:$BL54)))</f>
        <v>0.42911954776758787</v>
      </c>
      <c r="DE54" s="52">
        <f>AS54*(100/(SUM($BB54:$BL54)))</f>
        <v>2.8400163774771752</v>
      </c>
      <c r="DF54" s="52">
        <f>AT54*(100/(SUM($BB54:$BL54)))</f>
        <v>0.41561215280153796</v>
      </c>
      <c r="DG54" s="52">
        <f>AU54*(100/(SUM($BB54:$BL54)))</f>
        <v>4.7449054111508904</v>
      </c>
      <c r="DH54" s="52">
        <f>AV54*(100/(SUM($BB54:$BL54)))</f>
        <v>0.4644465807557186</v>
      </c>
      <c r="DI54" s="52">
        <f>AW54*(100/(SUM($BB54:$BL54)))</f>
        <v>19.267086716957959</v>
      </c>
      <c r="DJ54" s="52">
        <f>AX54*(100/(SUM($BB54:$BL54)))</f>
        <v>4.8245644071045186</v>
      </c>
      <c r="DK54" s="52">
        <f>AY54*(100/(SUM($BB54:$BL54)))</f>
        <v>1.1457041678895727</v>
      </c>
    </row>
    <row r="55" spans="1:115" s="51" customFormat="1">
      <c r="A55" s="64" t="s">
        <v>142</v>
      </c>
      <c r="B55" s="63" t="s">
        <v>199</v>
      </c>
      <c r="C55" s="63" t="s">
        <v>99</v>
      </c>
      <c r="D55" s="63" t="s">
        <v>132</v>
      </c>
      <c r="E55" s="53">
        <v>64.44</v>
      </c>
      <c r="F55" s="53">
        <v>0.77</v>
      </c>
      <c r="G55" s="53">
        <v>16.559999999999999</v>
      </c>
      <c r="H55" s="53" t="s">
        <v>105</v>
      </c>
      <c r="I55" s="53">
        <v>5.31</v>
      </c>
      <c r="J55" s="53">
        <v>0.1</v>
      </c>
      <c r="K55" s="53">
        <v>2.62</v>
      </c>
      <c r="L55" s="53">
        <v>0.86</v>
      </c>
      <c r="M55" s="53">
        <v>1.08</v>
      </c>
      <c r="N55" s="53">
        <v>3.75</v>
      </c>
      <c r="O55" s="53">
        <v>0.13</v>
      </c>
      <c r="P55" s="53">
        <v>4.2326559215132615</v>
      </c>
      <c r="Q55" s="53">
        <f>SUM(E55:P55)</f>
        <v>99.852655921513247</v>
      </c>
      <c r="R55" s="52">
        <v>18.113333333333333</v>
      </c>
      <c r="S55" s="52">
        <v>99.733333333333334</v>
      </c>
      <c r="T55" s="52">
        <v>66.366666666666674</v>
      </c>
      <c r="U55" s="52">
        <v>20.763333333333335</v>
      </c>
      <c r="V55" s="52">
        <v>36.166666666666664</v>
      </c>
      <c r="W55" s="52">
        <v>19.323333333333334</v>
      </c>
      <c r="X55" s="52">
        <v>69.133333333333326</v>
      </c>
      <c r="Y55" s="52">
        <v>99.100000000000009</v>
      </c>
      <c r="Z55" s="52">
        <v>17.453333333333333</v>
      </c>
      <c r="AA55" s="52">
        <v>29.703333333333333</v>
      </c>
      <c r="AB55" s="52">
        <v>166.13333333333333</v>
      </c>
      <c r="AC55" s="52">
        <v>14.743333333333334</v>
      </c>
      <c r="AD55" s="52">
        <v>0.38300000000000001</v>
      </c>
      <c r="AE55" s="52">
        <v>2.3666666666666667</v>
      </c>
      <c r="AF55" s="52">
        <v>343.66666666666669</v>
      </c>
      <c r="AG55" s="52">
        <v>30.183333333333334</v>
      </c>
      <c r="AH55" s="52">
        <v>62.766666666666673</v>
      </c>
      <c r="AI55" s="52">
        <v>6.6033333333333326</v>
      </c>
      <c r="AJ55" s="52">
        <v>23.593333333333334</v>
      </c>
      <c r="AK55" s="52">
        <v>4.7766666666666664</v>
      </c>
      <c r="AL55" s="52">
        <v>1.0356666666666667</v>
      </c>
      <c r="AM55" s="52">
        <v>4.5233333333333334</v>
      </c>
      <c r="AN55" s="52">
        <v>0.72899999999999998</v>
      </c>
      <c r="AO55" s="52">
        <v>5.28</v>
      </c>
      <c r="AP55" s="52">
        <v>1.1246666666666669</v>
      </c>
      <c r="AQ55" s="52">
        <v>3.6066666666666669</v>
      </c>
      <c r="AR55" s="52">
        <v>0.52</v>
      </c>
      <c r="AS55" s="52">
        <v>3.3566666666666669</v>
      </c>
      <c r="AT55" s="52">
        <v>0.52366666666666672</v>
      </c>
      <c r="AU55" s="52">
        <v>4.8666666666666663</v>
      </c>
      <c r="AV55" s="52">
        <v>0.95466666666666666</v>
      </c>
      <c r="AW55" s="52">
        <v>4.3666666666666663</v>
      </c>
      <c r="AX55" s="52">
        <v>11.799999999999999</v>
      </c>
      <c r="AY55" s="52">
        <v>1.8776666666666666</v>
      </c>
      <c r="AZ55" s="53"/>
      <c r="BB55" s="53">
        <f>E55*(100/$Q55)</f>
        <v>64.535088631644911</v>
      </c>
      <c r="BC55" s="53">
        <f>F55*(100/$Q55)</f>
        <v>0.77113622356248568</v>
      </c>
      <c r="BD55" s="53">
        <f>G55*(100/$Q55)</f>
        <v>16.584436184668522</v>
      </c>
      <c r="BE55" s="53"/>
      <c r="BF55" s="53">
        <f>I55*(100/$Q55)</f>
        <v>5.3178355157361024</v>
      </c>
      <c r="BG55" s="53">
        <f>J55*(100/$Q55)</f>
        <v>0.10014756150162152</v>
      </c>
      <c r="BH55" s="53">
        <f>K55*(100/$Q55)</f>
        <v>2.6238661113424837</v>
      </c>
      <c r="BI55" s="53">
        <f>L55*(100/$Q55)</f>
        <v>0.86126902891394508</v>
      </c>
      <c r="BJ55" s="53">
        <f>M55*(100/$Q55)</f>
        <v>1.0815936642175126</v>
      </c>
      <c r="BK55" s="53">
        <f>N55*(100/$Q55)</f>
        <v>3.755533556310807</v>
      </c>
      <c r="BL55" s="53">
        <f>O55*(100/$Q55)</f>
        <v>0.13019182995210798</v>
      </c>
      <c r="BM55" s="53">
        <f>P55*(100/$Q55)</f>
        <v>4.2389016921495184</v>
      </c>
      <c r="BN55" s="53">
        <f>SUM(BB55:BM55)</f>
        <v>100</v>
      </c>
      <c r="BQ55" s="52">
        <f>BB55*(100/SUM($BB55:$BL55))</f>
        <v>67.391759046224649</v>
      </c>
      <c r="BR55" s="52">
        <f>BC55*(100/SUM($BB55:$BL55))</f>
        <v>0.80527086383601765</v>
      </c>
      <c r="BS55" s="52">
        <f>BD55*(100/SUM($BB55:$BL55))</f>
        <v>17.318552604057729</v>
      </c>
      <c r="BT55" s="52">
        <f>BE55*(100/SUM($BB55:$BL55))</f>
        <v>0</v>
      </c>
      <c r="BU55" s="52">
        <f>BF55*(100/SUM($BB55:$BL55))</f>
        <v>5.5532315415185112</v>
      </c>
      <c r="BV55" s="52">
        <f>BG55*(100/SUM($BB55:$BL55))</f>
        <v>0.10458063166701528</v>
      </c>
      <c r="BW55" s="52">
        <f>BH55*(100/SUM($BB55:$BL55))</f>
        <v>2.7400125496758005</v>
      </c>
      <c r="BX55" s="52">
        <f>BI55*(100/SUM($BB55:$BL55))</f>
        <v>0.89939343233633151</v>
      </c>
      <c r="BY55" s="52">
        <f>BJ55*(100/SUM($BB55:$BL55))</f>
        <v>1.1294708220037653</v>
      </c>
      <c r="BZ55" s="52">
        <f>BK55*(100/SUM($BB55:$BL55))</f>
        <v>3.9217736875130731</v>
      </c>
      <c r="CA55" s="52">
        <f>BL55*(100/SUM($BB55:$BL55))</f>
        <v>0.13595482116711988</v>
      </c>
      <c r="CB55" s="53">
        <f>BM55</f>
        <v>4.2389016921495184</v>
      </c>
      <c r="CC55" s="53">
        <f>SUM(BQ55:CA55)</f>
        <v>100</v>
      </c>
      <c r="CD55" s="52">
        <f>R55*(100/(SUM($BB55:$BL55)))</f>
        <v>18.91512697056066</v>
      </c>
      <c r="CE55" s="52">
        <f>S55*(100/(SUM($BB55:$BL55)))</f>
        <v>104.14806753021254</v>
      </c>
      <c r="CF55" s="52">
        <f>T55*(100/(SUM($BB55:$BL55)))</f>
        <v>69.304412584442915</v>
      </c>
      <c r="CG55" s="52">
        <f>U55*(100/(SUM($BB55:$BL55)))</f>
        <v>21.682430235484425</v>
      </c>
      <c r="CH55" s="52">
        <f>V55*(100/(SUM($BB55:$BL55)))</f>
        <v>37.767598018141911</v>
      </c>
      <c r="CI55" s="52">
        <f>W55*(100/(SUM($BB55:$BL55)))</f>
        <v>20.178688083978681</v>
      </c>
      <c r="CJ55" s="52">
        <f>X55*(100/(SUM($BB55:$BL55)))</f>
        <v>72.193546810715503</v>
      </c>
      <c r="CK55" s="52">
        <f>Y55*(100/(SUM($BB55:$BL55)))</f>
        <v>103.48669945431881</v>
      </c>
      <c r="CL55" s="52">
        <f>Z55*(100/(SUM($BB55:$BL55)))</f>
        <v>18.225911817787193</v>
      </c>
      <c r="CM55" s="52">
        <f>AA55*(100/(SUM($BB55:$BL55)))</f>
        <v>31.018162759415905</v>
      </c>
      <c r="CN55" s="52">
        <f>AB55*(100/(SUM($BB55:$BL55)))</f>
        <v>173.48728896075511</v>
      </c>
      <c r="CO55" s="52">
        <f>AC55*(100/(SUM($BB55:$BL55)))</f>
        <v>15.395952629884027</v>
      </c>
      <c r="CP55" s="52">
        <f>AD55*(100/(SUM($BB55:$BL55)))</f>
        <v>0.39995364168520792</v>
      </c>
      <c r="CQ55" s="52">
        <f>AE55*(100/(SUM($BB55:$BL55)))</f>
        <v>2.4714280730765674</v>
      </c>
      <c r="CR55" s="52">
        <f>AF55*(100/(SUM($BB55:$BL55)))</f>
        <v>358.87920328759736</v>
      </c>
      <c r="CS55" s="52">
        <f>AG55*(100/(SUM($BB55:$BL55)))</f>
        <v>31.519410143251154</v>
      </c>
      <c r="CT55" s="52">
        <f>AH55*(100/(SUM($BB55:$BL55)))</f>
        <v>65.545057205678546</v>
      </c>
      <c r="CU55" s="52">
        <f>AI55*(100/(SUM($BB55:$BL55)))</f>
        <v>6.8956324123446198</v>
      </c>
      <c r="CV55" s="52">
        <f>AJ55*(100/(SUM($BB55:$BL55)))</f>
        <v>24.637701269346401</v>
      </c>
      <c r="CW55" s="52">
        <f>AK55*(100/(SUM($BB55:$BL55)))</f>
        <v>4.9881076460827058</v>
      </c>
      <c r="CX55" s="52">
        <f>AL55*(100/(SUM($BB55:$BL55)))</f>
        <v>1.0815108483167459</v>
      </c>
      <c r="CY55" s="52">
        <f>AM55*(100/(SUM($BB55:$BL55)))</f>
        <v>4.7235604157252142</v>
      </c>
      <c r="CZ55" s="52">
        <f>AN55*(100/(SUM($BB55:$BL55)))</f>
        <v>0.76126946419978214</v>
      </c>
      <c r="DA55" s="52">
        <f>AO55*(100/(SUM($BB55:$BL55)))</f>
        <v>5.5137212221877228</v>
      </c>
      <c r="DB55" s="52">
        <f>AP55*(100/(SUM($BB55:$BL55)))</f>
        <v>1.1744504674028649</v>
      </c>
      <c r="DC55" s="52">
        <f>AQ55*(100/(SUM($BB55:$BL55)))</f>
        <v>3.7663171479842905</v>
      </c>
      <c r="DD55" s="52">
        <f>AR55*(100/(SUM($BB55:$BL55)))</f>
        <v>0.54301799915485149</v>
      </c>
      <c r="DE55" s="52">
        <f>AS55*(100/(SUM($BB55:$BL55)))</f>
        <v>3.5052508022367657</v>
      </c>
      <c r="DF55" s="52">
        <f>AT55*(100/(SUM($BB55:$BL55)))</f>
        <v>0.54684697222581524</v>
      </c>
      <c r="DG55" s="52">
        <f>AU55*(100/(SUM($BB55:$BL55)))</f>
        <v>5.0820915305518142</v>
      </c>
      <c r="DH55" s="52">
        <f>AV55*(100/(SUM($BB55:$BL55)))</f>
        <v>0.99692535229454782</v>
      </c>
      <c r="DI55" s="52">
        <f>AW55*(100/(SUM($BB55:$BL55)))</f>
        <v>4.5599588390567654</v>
      </c>
      <c r="DJ55" s="52">
        <f>AX55*(100/(SUM($BB55:$BL55)))</f>
        <v>12.322331519283166</v>
      </c>
      <c r="DK55" s="52">
        <f>AY55*(100/(SUM($BB55:$BL55)))</f>
        <v>1.9607823007944092</v>
      </c>
    </row>
    <row r="56" spans="1:115" s="51" customFormat="1">
      <c r="A56" s="64" t="s">
        <v>141</v>
      </c>
      <c r="B56" s="63" t="s">
        <v>199</v>
      </c>
      <c r="C56" s="63" t="s">
        <v>98</v>
      </c>
      <c r="D56" s="63" t="s">
        <v>131</v>
      </c>
      <c r="E56" s="53">
        <v>68.19</v>
      </c>
      <c r="F56" s="53">
        <v>0.61</v>
      </c>
      <c r="G56" s="53">
        <v>14</v>
      </c>
      <c r="H56" s="53" t="s">
        <v>105</v>
      </c>
      <c r="I56" s="53">
        <v>4.41</v>
      </c>
      <c r="J56" s="53">
        <v>0.12</v>
      </c>
      <c r="K56" s="53">
        <v>1.64</v>
      </c>
      <c r="L56" s="53">
        <v>1.53</v>
      </c>
      <c r="M56" s="53">
        <v>4.4400000000000004</v>
      </c>
      <c r="N56" s="53">
        <v>1.88</v>
      </c>
      <c r="O56" s="53">
        <v>0.1</v>
      </c>
      <c r="P56" s="53">
        <v>2.7295750867648136</v>
      </c>
      <c r="Q56" s="53">
        <f>SUM(E56:P56)</f>
        <v>99.649575086764798</v>
      </c>
      <c r="R56" s="52">
        <v>16.535</v>
      </c>
      <c r="S56" s="52">
        <v>62.65</v>
      </c>
      <c r="T56" s="52">
        <v>28.15</v>
      </c>
      <c r="U56" s="52">
        <v>7.41</v>
      </c>
      <c r="V56" s="52">
        <v>10.7</v>
      </c>
      <c r="W56" s="52">
        <v>20.43</v>
      </c>
      <c r="X56" s="52">
        <v>82.85</v>
      </c>
      <c r="Y56" s="52">
        <v>44.274999999999999</v>
      </c>
      <c r="Z56" s="52">
        <v>41.21</v>
      </c>
      <c r="AA56" s="52">
        <v>25.49</v>
      </c>
      <c r="AB56" s="52">
        <v>161.05000000000001</v>
      </c>
      <c r="AC56" s="52">
        <v>9.0549999999999997</v>
      </c>
      <c r="AD56" s="52">
        <v>0.32999999999999996</v>
      </c>
      <c r="AE56" s="52">
        <v>1.0150000000000001</v>
      </c>
      <c r="AF56" s="52">
        <v>172.15</v>
      </c>
      <c r="AG56" s="52">
        <v>15.46</v>
      </c>
      <c r="AH56" s="52">
        <v>34.504999999999995</v>
      </c>
      <c r="AI56" s="52">
        <v>4.24</v>
      </c>
      <c r="AJ56" s="52">
        <v>17.310000000000002</v>
      </c>
      <c r="AK56" s="52">
        <v>4.2050000000000001</v>
      </c>
      <c r="AL56" s="52">
        <v>1.0150000000000001</v>
      </c>
      <c r="AM56" s="52">
        <v>4.28</v>
      </c>
      <c r="AN56" s="52">
        <v>0.66849999999999998</v>
      </c>
      <c r="AO56" s="52">
        <v>4.585</v>
      </c>
      <c r="AP56" s="52">
        <v>0.9385</v>
      </c>
      <c r="AQ56" s="52">
        <v>3.08</v>
      </c>
      <c r="AR56" s="52">
        <v>0.4355</v>
      </c>
      <c r="AS56" s="52">
        <v>2.83</v>
      </c>
      <c r="AT56" s="52">
        <v>0.40449999999999997</v>
      </c>
      <c r="AU56" s="52">
        <v>4.6850000000000005</v>
      </c>
      <c r="AV56" s="52">
        <v>0.39</v>
      </c>
      <c r="AW56" s="52">
        <v>4.9350000000000005</v>
      </c>
      <c r="AX56" s="52">
        <v>5.3599999999999994</v>
      </c>
      <c r="AY56" s="52">
        <v>1.1495</v>
      </c>
      <c r="AZ56" s="53"/>
      <c r="BB56" s="53">
        <f>E56*(100/$Q56)</f>
        <v>68.429795049930732</v>
      </c>
      <c r="BC56" s="53">
        <f>F56*(100/$Q56)</f>
        <v>0.61214510896697094</v>
      </c>
      <c r="BD56" s="53">
        <f>G56*(100/$Q56)</f>
        <v>14.049232009078022</v>
      </c>
      <c r="BE56" s="53"/>
      <c r="BF56" s="53">
        <f>I56*(100/$Q56)</f>
        <v>4.4255080828595776</v>
      </c>
      <c r="BG56" s="53">
        <f>J56*(100/$Q56)</f>
        <v>0.1204219886492402</v>
      </c>
      <c r="BH56" s="53">
        <f>K56*(100/$Q56)</f>
        <v>1.6457671782062826</v>
      </c>
      <c r="BI56" s="53">
        <f>L56*(100/$Q56)</f>
        <v>1.5353803552778125</v>
      </c>
      <c r="BJ56" s="53">
        <f>M56*(100/$Q56)</f>
        <v>4.4556135800218879</v>
      </c>
      <c r="BK56" s="53">
        <f>N56*(100/$Q56)</f>
        <v>1.8866111555047629</v>
      </c>
      <c r="BL56" s="53">
        <f>O56*(100/$Q56)</f>
        <v>0.10035165720770017</v>
      </c>
      <c r="BM56" s="53">
        <f>P56*(100/$Q56)</f>
        <v>2.7391738342970102</v>
      </c>
      <c r="BN56" s="53">
        <f>SUM(BB56:BM56)</f>
        <v>100</v>
      </c>
      <c r="BQ56" s="52">
        <f>BB56*(100/SUM($BB56:$BL56))</f>
        <v>70.356995460173323</v>
      </c>
      <c r="BR56" s="52">
        <f>BC56*(100/SUM($BB56:$BL56))</f>
        <v>0.62938505984316961</v>
      </c>
      <c r="BS56" s="52">
        <f>BD56*(100/SUM($BB56:$BL56))</f>
        <v>14.444903012794056</v>
      </c>
      <c r="BT56" s="52">
        <f>BE56*(100/SUM($BB56:$BL56))</f>
        <v>0</v>
      </c>
      <c r="BU56" s="52">
        <f>BF56*(100/SUM($BB56:$BL56))</f>
        <v>4.5501444490301282</v>
      </c>
      <c r="BV56" s="52">
        <f>BG56*(100/SUM($BB56:$BL56))</f>
        <v>0.12381345439537764</v>
      </c>
      <c r="BW56" s="52">
        <f>BH56*(100/SUM($BB56:$BL56))</f>
        <v>1.6921172100701609</v>
      </c>
      <c r="BX56" s="52">
        <f>BI56*(100/SUM($BB56:$BL56))</f>
        <v>1.5786215435410647</v>
      </c>
      <c r="BY56" s="52">
        <f>BJ56*(100/SUM($BB56:$BL56))</f>
        <v>4.5810978126289728</v>
      </c>
      <c r="BZ56" s="52">
        <f>BK56*(100/SUM($BB56:$BL56))</f>
        <v>1.9397441188609159</v>
      </c>
      <c r="CA56" s="52">
        <f>BL56*(100/SUM($BB56:$BL56))</f>
        <v>0.10317787866281471</v>
      </c>
      <c r="CB56" s="53">
        <f>BM56</f>
        <v>2.7391738342970102</v>
      </c>
      <c r="CC56" s="53">
        <f>SUM(BQ56:CA56)</f>
        <v>99.999999999999986</v>
      </c>
      <c r="CD56" s="52">
        <f>R56*(100/(SUM($BB56:$BL56)))</f>
        <v>17.000678126905242</v>
      </c>
      <c r="CE56" s="52">
        <f>S56*(100/(SUM($BB56:$BL56)))</f>
        <v>64.414423020901921</v>
      </c>
      <c r="CF56" s="52">
        <f>T56*(100/(SUM($BB56:$BL56)))</f>
        <v>28.942793424395678</v>
      </c>
      <c r="CG56" s="52">
        <f>U56*(100/(SUM($BB56:$BL56)))</f>
        <v>7.6186891394235161</v>
      </c>
      <c r="CH56" s="52">
        <f>V56*(100/(SUM($BB56:$BL56)))</f>
        <v>11.001345990800488</v>
      </c>
      <c r="CI56" s="52">
        <f>W56*(100/(SUM($BB56:$BL56)))</f>
        <v>21.00537370019196</v>
      </c>
      <c r="CJ56" s="52">
        <f>X56*(100/(SUM($BB56:$BL56)))</f>
        <v>85.183319190450504</v>
      </c>
      <c r="CK56" s="52">
        <f>Y56*(100/(SUM($BB56:$BL56)))</f>
        <v>45.521924648849684</v>
      </c>
      <c r="CL56" s="52">
        <f>Z56*(100/(SUM($BB56:$BL56)))</f>
        <v>42.370604512232539</v>
      </c>
      <c r="CM56" s="52">
        <f>AA56*(100/(SUM($BB56:$BL56)))</f>
        <v>26.207879374346209</v>
      </c>
      <c r="CN56" s="52">
        <f>AB56*(100/(SUM($BB56:$BL56)))</f>
        <v>165.58567960919802</v>
      </c>
      <c r="CO56" s="52">
        <f>AC56*(100/(SUM($BB56:$BL56)))</f>
        <v>9.3100175651120018</v>
      </c>
      <c r="CP56" s="52">
        <f>AD56*(100/(SUM($BB56:$BL56)))</f>
        <v>0.33929384831440756</v>
      </c>
      <c r="CQ56" s="52">
        <f>AE56*(100/(SUM($BB56:$BL56)))</f>
        <v>1.0435856243609811</v>
      </c>
      <c r="CR56" s="52">
        <f>AF56*(100/(SUM($BB56:$BL56)))</f>
        <v>176.99829087068264</v>
      </c>
      <c r="CS56" s="52">
        <f>AG56*(100/(SUM($BB56:$BL56)))</f>
        <v>15.895402711941642</v>
      </c>
      <c r="CT56" s="52">
        <f>AH56*(100/(SUM($BB56:$BL56)))</f>
        <v>35.476770412389797</v>
      </c>
      <c r="CU56" s="52">
        <f>AI56*(100/(SUM($BB56:$BL56)))</f>
        <v>4.3594118692517831</v>
      </c>
      <c r="CV56" s="52">
        <f>AJ56*(100/(SUM($BB56:$BL56)))</f>
        <v>17.797504588855748</v>
      </c>
      <c r="CW56" s="52">
        <f>AK56*(100/(SUM($BB56:$BL56)))</f>
        <v>4.3234261580669209</v>
      </c>
      <c r="CX56" s="52">
        <f>AL56*(100/(SUM($BB56:$BL56)))</f>
        <v>1.0435856243609811</v>
      </c>
      <c r="CY56" s="52">
        <f>AM56*(100/(SUM($BB56:$BL56)))</f>
        <v>4.4005383963201963</v>
      </c>
      <c r="CZ56" s="52">
        <f>AN56*(100/(SUM($BB56:$BL56)))</f>
        <v>0.68732708363085293</v>
      </c>
      <c r="DA56" s="52">
        <f>AO56*(100/(SUM($BB56:$BL56)))</f>
        <v>4.7141281652168452</v>
      </c>
      <c r="DB56" s="52">
        <f>AP56*(100/(SUM($BB56:$BL56)))</f>
        <v>0.96493114134264102</v>
      </c>
      <c r="DC56" s="52">
        <f>AQ56*(100/(SUM($BB56:$BL56)))</f>
        <v>3.1667425842678045</v>
      </c>
      <c r="DD56" s="52">
        <f>AR56*(100/(SUM($BB56:$BL56)))</f>
        <v>0.44776506345734701</v>
      </c>
      <c r="DE56" s="52">
        <f>AS56*(100/(SUM($BB56:$BL56)))</f>
        <v>2.9097017900902231</v>
      </c>
      <c r="DF56" s="52">
        <f>AT56*(100/(SUM($BB56:$BL56)))</f>
        <v>0.41589200497932688</v>
      </c>
      <c r="DG56" s="52">
        <f>AU56*(100/(SUM($BB56:$BL56)))</f>
        <v>4.8169444828878785</v>
      </c>
      <c r="DH56" s="52">
        <f>AV56*(100/(SUM($BB56:$BL56)))</f>
        <v>0.40098363891702721</v>
      </c>
      <c r="DI56" s="52">
        <f>AW56*(100/(SUM($BB56:$BL56)))</f>
        <v>5.0739852770654599</v>
      </c>
      <c r="DJ56" s="52">
        <f>AX56*(100/(SUM($BB56:$BL56)))</f>
        <v>5.5109546271673473</v>
      </c>
      <c r="DK56" s="52">
        <f>AY56*(100/(SUM($BB56:$BL56)))</f>
        <v>1.1818735716285198</v>
      </c>
    </row>
    <row r="57" spans="1:115" s="51" customFormat="1">
      <c r="A57" s="64" t="s">
        <v>140</v>
      </c>
      <c r="B57" s="63" t="s">
        <v>199</v>
      </c>
      <c r="C57" s="63" t="s">
        <v>98</v>
      </c>
      <c r="D57" s="63" t="s">
        <v>130</v>
      </c>
      <c r="E57" s="53">
        <v>82.57</v>
      </c>
      <c r="F57" s="53">
        <v>0.33</v>
      </c>
      <c r="G57" s="53">
        <v>7.45</v>
      </c>
      <c r="H57" s="53" t="s">
        <v>105</v>
      </c>
      <c r="I57" s="53">
        <v>3.63</v>
      </c>
      <c r="J57" s="53">
        <v>0.09</v>
      </c>
      <c r="K57" s="53">
        <v>1.18</v>
      </c>
      <c r="L57" s="53">
        <v>0.15</v>
      </c>
      <c r="M57" s="53">
        <v>2.34</v>
      </c>
      <c r="N57" s="53">
        <v>1.79</v>
      </c>
      <c r="O57" s="53">
        <v>0.06</v>
      </c>
      <c r="P57" s="53">
        <v>0.86249628234371378</v>
      </c>
      <c r="Q57" s="53">
        <f>SUM(E57:P57)</f>
        <v>100.45249628234373</v>
      </c>
      <c r="R57" s="52">
        <v>8.0250000000000004</v>
      </c>
      <c r="S57" s="52">
        <v>40.615000000000002</v>
      </c>
      <c r="T57" s="52">
        <v>62.5</v>
      </c>
      <c r="U57" s="52">
        <v>12.09</v>
      </c>
      <c r="V57" s="52">
        <v>19.549999999999997</v>
      </c>
      <c r="W57" s="52">
        <v>15.440000000000001</v>
      </c>
      <c r="X57" s="52">
        <v>40.049999999999997</v>
      </c>
      <c r="Y57" s="52">
        <v>39.075000000000003</v>
      </c>
      <c r="Z57" s="52">
        <v>49.08</v>
      </c>
      <c r="AA57" s="52">
        <v>14.26</v>
      </c>
      <c r="AB57" s="52">
        <v>85.1</v>
      </c>
      <c r="AC57" s="52">
        <v>9.1649999999999991</v>
      </c>
      <c r="AD57" s="52">
        <v>0.59499999999999997</v>
      </c>
      <c r="AE57" s="52">
        <v>0.28000000000000003</v>
      </c>
      <c r="AF57" s="52">
        <v>470.4</v>
      </c>
      <c r="AG57" s="52">
        <v>17.350000000000001</v>
      </c>
      <c r="AH57" s="52">
        <v>38.674999999999997</v>
      </c>
      <c r="AI57" s="52">
        <v>4.0359999999999996</v>
      </c>
      <c r="AJ57" s="52">
        <v>15.315</v>
      </c>
      <c r="AK57" s="52">
        <v>3.02</v>
      </c>
      <c r="AL57" s="52">
        <v>0.62549999999999994</v>
      </c>
      <c r="AM57" s="52">
        <v>2.4900000000000002</v>
      </c>
      <c r="AN57" s="52">
        <v>0.42149999999999999</v>
      </c>
      <c r="AO57" s="52">
        <v>2.68</v>
      </c>
      <c r="AP57" s="52">
        <v>0.55049999999999999</v>
      </c>
      <c r="AQ57" s="52">
        <v>1.7</v>
      </c>
      <c r="AR57" s="52">
        <v>0.21250000000000002</v>
      </c>
      <c r="AS57" s="52">
        <v>1.37</v>
      </c>
      <c r="AT57" s="52">
        <v>0.21</v>
      </c>
      <c r="AU57" s="52">
        <v>2.5149999999999997</v>
      </c>
      <c r="AV57" s="52">
        <v>0.61399999999999999</v>
      </c>
      <c r="AW57" s="52">
        <v>2.7450000000000001</v>
      </c>
      <c r="AX57" s="52">
        <v>6.4450000000000003</v>
      </c>
      <c r="AY57" s="52">
        <v>0.59599999999999997</v>
      </c>
      <c r="AZ57" s="53"/>
      <c r="BB57" s="53">
        <f>E57*(100/$Q57)</f>
        <v>82.198056848601283</v>
      </c>
      <c r="BC57" s="53">
        <f>F57*(100/$Q57)</f>
        <v>0.32851348867674007</v>
      </c>
      <c r="BD57" s="53">
        <f>G57*(100/$Q57)</f>
        <v>7.4164408807324653</v>
      </c>
      <c r="BE57" s="53"/>
      <c r="BF57" s="53">
        <f>I57*(100/$Q57)</f>
        <v>3.6136483754441406</v>
      </c>
      <c r="BG57" s="53">
        <f>J57*(100/$Q57)</f>
        <v>8.9594587820929106E-2</v>
      </c>
      <c r="BH57" s="53">
        <f>K57*(100/$Q57)</f>
        <v>1.1746845958744039</v>
      </c>
      <c r="BI57" s="53">
        <f>L57*(100/$Q57)</f>
        <v>0.14932431303488183</v>
      </c>
      <c r="BJ57" s="53">
        <f>M57*(100/$Q57)</f>
        <v>2.3294592833441565</v>
      </c>
      <c r="BK57" s="53">
        <f>N57*(100/$Q57)</f>
        <v>1.7819368022162567</v>
      </c>
      <c r="BL57" s="53">
        <f>O57*(100/$Q57)</f>
        <v>5.9729725213952735E-2</v>
      </c>
      <c r="BM57" s="53">
        <f>P57*(100/$Q57)</f>
        <v>0.85861109904076371</v>
      </c>
      <c r="BN57" s="53">
        <f>SUM(BB57:BM57)</f>
        <v>99.999999999999957</v>
      </c>
      <c r="BQ57" s="52">
        <f>BB57*(100/SUM($BB57:$BL57))</f>
        <v>82.909930715935346</v>
      </c>
      <c r="BR57" s="52">
        <f>BC57*(100/SUM($BB57:$BL57))</f>
        <v>0.33135857013756409</v>
      </c>
      <c r="BS57" s="52">
        <f>BD57*(100/SUM($BB57:$BL57))</f>
        <v>7.4806707500753102</v>
      </c>
      <c r="BT57" s="52">
        <f>BE57*(100/SUM($BB57:$BL57))</f>
        <v>0</v>
      </c>
      <c r="BU57" s="52">
        <f>BF57*(100/SUM($BB57:$BL57))</f>
        <v>3.6449442715132045</v>
      </c>
      <c r="BV57" s="52">
        <f>BG57*(100/SUM($BB57:$BL57))</f>
        <v>9.0370519128426557E-2</v>
      </c>
      <c r="BW57" s="52">
        <f>BH57*(100/SUM($BB57:$BL57))</f>
        <v>1.1848579174615927</v>
      </c>
      <c r="BX57" s="52">
        <f>BI57*(100/SUM($BB57:$BL57))</f>
        <v>0.15061753188071092</v>
      </c>
      <c r="BY57" s="52">
        <f>BJ57*(100/SUM($BB57:$BL57))</f>
        <v>2.3496334973390902</v>
      </c>
      <c r="BZ57" s="52">
        <f>BK57*(100/SUM($BB57:$BL57))</f>
        <v>1.7973692137764838</v>
      </c>
      <c r="CA57" s="52">
        <f>BL57*(100/SUM($BB57:$BL57))</f>
        <v>6.0247012752284376E-2</v>
      </c>
      <c r="CB57" s="53">
        <f>BM57</f>
        <v>0.85861109904076371</v>
      </c>
      <c r="CC57" s="53">
        <f>SUM(BQ57:CA57)</f>
        <v>100.00000000000001</v>
      </c>
      <c r="CD57" s="52">
        <f>R57*(100/(SUM($BB57:$BL57)))</f>
        <v>8.0945002777970547</v>
      </c>
      <c r="CE57" s="52">
        <f>S57*(100/(SUM($BB57:$BL57)))</f>
        <v>40.966745019654496</v>
      </c>
      <c r="CF57" s="52">
        <f>T57*(100/(SUM($BB57:$BL57)))</f>
        <v>63.041279422095435</v>
      </c>
      <c r="CG57" s="52">
        <f>U57*(100/(SUM($BB57:$BL57)))</f>
        <v>12.194705091410141</v>
      </c>
      <c r="CH57" s="52">
        <f>V57*(100/(SUM($BB57:$BL57)))</f>
        <v>19.71931220323145</v>
      </c>
      <c r="CI57" s="52">
        <f>W57*(100/(SUM($BB57:$BL57)))</f>
        <v>15.573717668434456</v>
      </c>
      <c r="CJ57" s="52">
        <f>X57*(100/(SUM($BB57:$BL57)))</f>
        <v>40.396851853678754</v>
      </c>
      <c r="CK57" s="52">
        <f>Y57*(100/(SUM($BB57:$BL57)))</f>
        <v>39.413407894694068</v>
      </c>
      <c r="CL57" s="52">
        <f>Z57*(100/(SUM($BB57:$BL57)))</f>
        <v>49.505055904583102</v>
      </c>
      <c r="CM57" s="52">
        <f>AA57*(100/(SUM($BB57:$BL57)))</f>
        <v>14.383498312945294</v>
      </c>
      <c r="CN57" s="52">
        <f>AB57*(100/(SUM($BB57:$BL57)))</f>
        <v>85.837006061125138</v>
      </c>
      <c r="CO57" s="52">
        <f>AC57*(100/(SUM($BB57:$BL57)))</f>
        <v>9.2443732144560737</v>
      </c>
      <c r="CP57" s="52">
        <f>AD57*(100/(SUM($BB57:$BL57)))</f>
        <v>0.6001529800983485</v>
      </c>
      <c r="CQ57" s="52">
        <f>AE57*(100/(SUM($BB57:$BL57)))</f>
        <v>0.28242493181098755</v>
      </c>
      <c r="CR57" s="52">
        <f>AF57*(100/(SUM($BB57:$BL57)))</f>
        <v>474.47388544245905</v>
      </c>
      <c r="CS57" s="52">
        <f>AG57*(100/(SUM($BB57:$BL57)))</f>
        <v>17.500259167573695</v>
      </c>
      <c r="CT57" s="52">
        <f>AH57*(100/(SUM($BB57:$BL57)))</f>
        <v>39.009943706392654</v>
      </c>
      <c r="CU57" s="52">
        <f>AI57*(100/(SUM($BB57:$BL57)))</f>
        <v>4.0709536599612344</v>
      </c>
      <c r="CV57" s="52">
        <f>AJ57*(100/(SUM($BB57:$BL57)))</f>
        <v>15.447635109590264</v>
      </c>
      <c r="CW57" s="52">
        <f>AK57*(100/(SUM($BB57:$BL57)))</f>
        <v>3.0461546216756514</v>
      </c>
      <c r="CX57" s="52">
        <f>AL57*(100/(SUM($BB57:$BL57)))</f>
        <v>0.63091712445633108</v>
      </c>
      <c r="CY57" s="52">
        <f>AM57*(100/(SUM($BB57:$BL57)))</f>
        <v>2.5115645721762823</v>
      </c>
      <c r="CZ57" s="52">
        <f>AN57*(100/(SUM($BB57:$BL57)))</f>
        <v>0.4251503884226116</v>
      </c>
      <c r="DA57" s="52">
        <f>AO57*(100/(SUM($BB57:$BL57)))</f>
        <v>2.7032100616194525</v>
      </c>
      <c r="DB57" s="52">
        <f>AP57*(100/(SUM($BB57:$BL57)))</f>
        <v>0.55526758914981655</v>
      </c>
      <c r="DC57" s="52">
        <f>AQ57*(100/(SUM($BB57:$BL57)))</f>
        <v>1.7147228002809958</v>
      </c>
      <c r="DD57" s="52">
        <f>AR57*(100/(SUM($BB57:$BL57)))</f>
        <v>0.2143403500351245</v>
      </c>
      <c r="DE57" s="52">
        <f>AS57*(100/(SUM($BB57:$BL57)))</f>
        <v>1.3818648449323321</v>
      </c>
      <c r="DF57" s="52">
        <f>AT57*(100/(SUM($BB57:$BL57)))</f>
        <v>0.21181869885824064</v>
      </c>
      <c r="DG57" s="52">
        <f>AU57*(100/(SUM($BB57:$BL57)))</f>
        <v>2.5367810839451201</v>
      </c>
      <c r="DH57" s="52">
        <f>AV57*(100/(SUM($BB57:$BL57)))</f>
        <v>0.61931752904266557</v>
      </c>
      <c r="DI57" s="52">
        <f>AW57*(100/(SUM($BB57:$BL57)))</f>
        <v>2.7687729922184317</v>
      </c>
      <c r="DJ57" s="52">
        <f>AX57*(100/(SUM($BB57:$BL57)))</f>
        <v>6.5008167340064817</v>
      </c>
      <c r="DK57" s="52">
        <f>AY57*(100/(SUM($BB57:$BL57)))</f>
        <v>0.60116164056910204</v>
      </c>
    </row>
    <row r="58" spans="1:115" s="51" customFormat="1">
      <c r="A58" s="64" t="s">
        <v>139</v>
      </c>
      <c r="B58" s="63" t="s">
        <v>199</v>
      </c>
      <c r="C58" s="63" t="s">
        <v>98</v>
      </c>
      <c r="D58" s="63" t="s">
        <v>129</v>
      </c>
      <c r="E58" s="53">
        <v>64.540000000000006</v>
      </c>
      <c r="F58" s="53">
        <v>0.77</v>
      </c>
      <c r="G58" s="53">
        <v>15.95</v>
      </c>
      <c r="H58" s="53" t="s">
        <v>105</v>
      </c>
      <c r="I58" s="53">
        <v>6.62</v>
      </c>
      <c r="J58" s="53">
        <v>0.06</v>
      </c>
      <c r="K58" s="53">
        <v>1.96</v>
      </c>
      <c r="L58" s="53">
        <v>0.68</v>
      </c>
      <c r="M58" s="53">
        <v>4.93</v>
      </c>
      <c r="N58" s="53">
        <v>3.02</v>
      </c>
      <c r="O58" s="53">
        <v>0.13</v>
      </c>
      <c r="P58" s="53">
        <v>1.7667449401765296</v>
      </c>
      <c r="Q58" s="53">
        <f>SUM(E58:P58)</f>
        <v>100.42674494017655</v>
      </c>
      <c r="R58" s="52">
        <v>15.105</v>
      </c>
      <c r="S58" s="52">
        <v>63.91</v>
      </c>
      <c r="T58" s="52">
        <v>61.5</v>
      </c>
      <c r="U58" s="52">
        <v>18.77</v>
      </c>
      <c r="V58" s="52">
        <v>45.349999999999994</v>
      </c>
      <c r="W58" s="52">
        <v>9.9350000000000005</v>
      </c>
      <c r="X58" s="52">
        <v>96.2</v>
      </c>
      <c r="Y58" s="52">
        <v>96.55</v>
      </c>
      <c r="Z58" s="52">
        <v>65.435000000000002</v>
      </c>
      <c r="AA58" s="52">
        <v>24.34</v>
      </c>
      <c r="AB58" s="52">
        <v>183.9</v>
      </c>
      <c r="AC58" s="52">
        <v>22.009999999999998</v>
      </c>
      <c r="AD58" s="52">
        <v>0.36</v>
      </c>
      <c r="AE58" s="52">
        <v>1.7810000000000001</v>
      </c>
      <c r="AF58" s="52">
        <v>263.5</v>
      </c>
      <c r="AG58" s="52">
        <v>21.414999999999999</v>
      </c>
      <c r="AH58" s="52">
        <v>50.034999999999997</v>
      </c>
      <c r="AI58" s="52">
        <v>5.5449999999999999</v>
      </c>
      <c r="AJ58" s="52">
        <v>21.439999999999998</v>
      </c>
      <c r="AK58" s="52">
        <v>5.32</v>
      </c>
      <c r="AL58" s="52">
        <v>1.1335000000000002</v>
      </c>
      <c r="AM58" s="52">
        <v>4.7300000000000004</v>
      </c>
      <c r="AN58" s="52">
        <v>0.77750000000000008</v>
      </c>
      <c r="AO58" s="52">
        <v>4.82</v>
      </c>
      <c r="AP58" s="52">
        <v>0.94850000000000001</v>
      </c>
      <c r="AQ58" s="52">
        <v>2.8600000000000003</v>
      </c>
      <c r="AR58" s="52">
        <v>0.40900000000000003</v>
      </c>
      <c r="AS58" s="52">
        <v>2.66</v>
      </c>
      <c r="AT58" s="52">
        <v>0.40949999999999998</v>
      </c>
      <c r="AU58" s="52">
        <v>5.09</v>
      </c>
      <c r="AV58" s="52">
        <v>1.3585</v>
      </c>
      <c r="AW58" s="52">
        <v>9.1750000000000007</v>
      </c>
      <c r="AX58" s="52">
        <v>14.31</v>
      </c>
      <c r="AY58" s="52">
        <v>1.6225000000000001</v>
      </c>
      <c r="AZ58" s="53"/>
      <c r="BB58" s="53">
        <f>E58*(100/$Q58)</f>
        <v>64.265749167162582</v>
      </c>
      <c r="BC58" s="53">
        <f>F58*(100/$Q58)</f>
        <v>0.76672802694011755</v>
      </c>
      <c r="BD58" s="53">
        <f>G58*(100/$Q58)</f>
        <v>15.882223415188149</v>
      </c>
      <c r="BE58" s="53"/>
      <c r="BF58" s="53">
        <f>I58*(100/$Q58)</f>
        <v>6.5918695303163357</v>
      </c>
      <c r="BG58" s="53">
        <f>J58*(100/$Q58)</f>
        <v>5.97450410602689E-2</v>
      </c>
      <c r="BH58" s="53">
        <f>K58*(100/$Q58)</f>
        <v>1.9516713413021174</v>
      </c>
      <c r="BI58" s="53">
        <f>L58*(100/$Q58)</f>
        <v>0.6771104653497142</v>
      </c>
      <c r="BJ58" s="53">
        <f>M58*(100/$Q58)</f>
        <v>4.9090508737854277</v>
      </c>
      <c r="BK58" s="53">
        <f>N58*(100/$Q58)</f>
        <v>3.0071670667002013</v>
      </c>
      <c r="BL58" s="53">
        <f>O58*(100/$Q58)</f>
        <v>0.12944758896391595</v>
      </c>
      <c r="BM58" s="53">
        <f>P58*(100/$Q58)</f>
        <v>1.7592374832311515</v>
      </c>
      <c r="BN58" s="53">
        <f>SUM(BB58:BM58)</f>
        <v>99.999999999999972</v>
      </c>
      <c r="BQ58" s="52">
        <f>BB58*(100/SUM($BB58:$BL58))</f>
        <v>65.416582201500105</v>
      </c>
      <c r="BR58" s="52">
        <f>BC58*(100/SUM($BB58:$BL58))</f>
        <v>0.7804581390634503</v>
      </c>
      <c r="BS58" s="52">
        <f>BD58*(100/SUM($BB58:$BL58))</f>
        <v>16.166632880600041</v>
      </c>
      <c r="BT58" s="52">
        <f>BE58*(100/SUM($BB58:$BL58))</f>
        <v>0</v>
      </c>
      <c r="BU58" s="52">
        <f>BF58*(100/SUM($BB58:$BL58))</f>
        <v>6.7099128319481061</v>
      </c>
      <c r="BV58" s="52">
        <f>BG58*(100/SUM($BB58:$BL58))</f>
        <v>6.08149199270221E-2</v>
      </c>
      <c r="BW58" s="52">
        <f>BH58*(100/SUM($BB58:$BL58))</f>
        <v>1.9866207176160553</v>
      </c>
      <c r="BX58" s="52">
        <f>BI58*(100/SUM($BB58:$BL58))</f>
        <v>0.68923575917291713</v>
      </c>
      <c r="BY58" s="52">
        <f>BJ58*(100/SUM($BB58:$BL58))</f>
        <v>4.9969592540036496</v>
      </c>
      <c r="BZ58" s="52">
        <f>BK58*(100/SUM($BB58:$BL58))</f>
        <v>3.0610176363267794</v>
      </c>
      <c r="CA58" s="52">
        <f>BL58*(100/SUM($BB58:$BL58))</f>
        <v>0.13176565984188121</v>
      </c>
      <c r="CB58" s="53">
        <f>BM58</f>
        <v>1.7592374832311515</v>
      </c>
      <c r="CC58" s="53">
        <f>SUM(BQ58:CA58)</f>
        <v>100</v>
      </c>
      <c r="CD58" s="52">
        <f>R58*(100/(SUM($BB58:$BL58)))</f>
        <v>15.375491408081968</v>
      </c>
      <c r="CE58" s="52">
        <f>S58*(100/(SUM($BB58:$BL58)))</f>
        <v>65.054462488614263</v>
      </c>
      <c r="CF58" s="52">
        <f>T58*(100/(SUM($BB58:$BL58)))</f>
        <v>62.601305633700171</v>
      </c>
      <c r="CG58" s="52">
        <f>U58*(100/(SUM($BB58:$BL58)))</f>
        <v>19.106122060887028</v>
      </c>
      <c r="CH58" s="52">
        <f>V58*(100/(SUM($BB58:$BL58)))</f>
        <v>46.162100983549628</v>
      </c>
      <c r="CI58" s="52">
        <f>W58*(100/(SUM($BB58:$BL58)))</f>
        <v>10.112910105216443</v>
      </c>
      <c r="CJ58" s="52">
        <f>X58*(100/(SUM($BB58:$BL58)))</f>
        <v>97.922692714828557</v>
      </c>
      <c r="CK58" s="52">
        <f>Y58*(100/(SUM($BB58:$BL58)))</f>
        <v>98.278960307865873</v>
      </c>
      <c r="CL58" s="52">
        <f>Z58*(100/(SUM($BB58:$BL58)))</f>
        <v>66.6067712868483</v>
      </c>
      <c r="CM58" s="52">
        <f>AA58*(100/(SUM($BB58:$BL58)))</f>
        <v>24.775866327223774</v>
      </c>
      <c r="CN58" s="52">
        <f>AB58*(100/(SUM($BB58:$BL58)))</f>
        <v>187.19317245589369</v>
      </c>
      <c r="CO58" s="52">
        <f>AC58*(100/(SUM($BB58:$BL58)))</f>
        <v>22.404142065003914</v>
      </c>
      <c r="CP58" s="52">
        <f>AD58*(100/(SUM($BB58:$BL58)))</f>
        <v>0.36644666712409851</v>
      </c>
      <c r="CQ58" s="52">
        <f>AE58*(100/(SUM($BB58:$BL58)))</f>
        <v>1.8128930948556099</v>
      </c>
      <c r="CR58" s="52">
        <f>AF58*(100/(SUM($BB58:$BL58)))</f>
        <v>268.2186021866666</v>
      </c>
      <c r="CS58" s="52">
        <f>AG58*(100/(SUM($BB58:$BL58)))</f>
        <v>21.798487156840473</v>
      </c>
      <c r="CT58" s="52">
        <f>AH58*(100/(SUM($BB58:$BL58)))</f>
        <v>50.930997193206302</v>
      </c>
      <c r="CU58" s="52">
        <f>AI58*(100/(SUM($BB58:$BL58)))</f>
        <v>5.6442965811197956</v>
      </c>
      <c r="CV58" s="52">
        <f>AJ58*(100/(SUM($BB58:$BL58)))</f>
        <v>21.823934842057422</v>
      </c>
      <c r="CW58" s="52">
        <f>AK58*(100/(SUM($BB58:$BL58)))</f>
        <v>5.4152674141672348</v>
      </c>
      <c r="CX58" s="52">
        <f>AL58*(100/(SUM($BB58:$BL58)))</f>
        <v>1.1537980477365715</v>
      </c>
      <c r="CY58" s="52">
        <f>AM58*(100/(SUM($BB58:$BL58)))</f>
        <v>4.8147020430471841</v>
      </c>
      <c r="CZ58" s="52">
        <f>AN58*(100/(SUM($BB58:$BL58)))</f>
        <v>0.79142301024718509</v>
      </c>
      <c r="DA58" s="52">
        <f>AO58*(100/(SUM($BB58:$BL58)))</f>
        <v>4.9063137098282086</v>
      </c>
      <c r="DB58" s="52">
        <f>AP58*(100/(SUM($BB58:$BL58)))</f>
        <v>0.96548517713113191</v>
      </c>
      <c r="DC58" s="52">
        <f>AQ58*(100/(SUM($BB58:$BL58)))</f>
        <v>2.9112151888192277</v>
      </c>
      <c r="DD58" s="52">
        <f>AR58*(100/(SUM($BB58:$BL58)))</f>
        <v>0.41632413014932312</v>
      </c>
      <c r="DE58" s="52">
        <f>AS58*(100/(SUM($BB58:$BL58)))</f>
        <v>2.7076337070836174</v>
      </c>
      <c r="DF58" s="52">
        <f>AT58*(100/(SUM($BB58:$BL58)))</f>
        <v>0.41683308385366208</v>
      </c>
      <c r="DG58" s="52">
        <f>AU58*(100/(SUM($BB58:$BL58)))</f>
        <v>5.1811487101712821</v>
      </c>
      <c r="DH58" s="52">
        <f>AV58*(100/(SUM($BB58:$BL58)))</f>
        <v>1.3828272146891329</v>
      </c>
      <c r="DI58" s="52">
        <f>AW58*(100/(SUM($BB58:$BL58)))</f>
        <v>9.3393004746211226</v>
      </c>
      <c r="DJ58" s="52">
        <f>AX58*(100/(SUM($BB58:$BL58)))</f>
        <v>14.566255018182918</v>
      </c>
      <c r="DK58" s="52">
        <f>AY58*(100/(SUM($BB58:$BL58)))</f>
        <v>1.6515547705801386</v>
      </c>
    </row>
    <row r="59" spans="1:115" s="51" customFormat="1">
      <c r="A59" s="64" t="s">
        <v>138</v>
      </c>
      <c r="B59" s="63" t="s">
        <v>199</v>
      </c>
      <c r="C59" s="63" t="s">
        <v>98</v>
      </c>
      <c r="D59" s="63" t="s">
        <v>129</v>
      </c>
      <c r="E59" s="53">
        <v>63.33</v>
      </c>
      <c r="F59" s="53">
        <v>0.67</v>
      </c>
      <c r="G59" s="53">
        <v>17.510000000000002</v>
      </c>
      <c r="H59" s="53" t="s">
        <v>105</v>
      </c>
      <c r="I59" s="53">
        <v>6.06</v>
      </c>
      <c r="J59" s="53">
        <v>0.1</v>
      </c>
      <c r="K59" s="53">
        <v>2.4500000000000002</v>
      </c>
      <c r="L59" s="53">
        <v>0.68</v>
      </c>
      <c r="M59" s="53">
        <v>1.81</v>
      </c>
      <c r="N59" s="53">
        <v>4.55</v>
      </c>
      <c r="O59" s="53">
        <v>0.14000000000000001</v>
      </c>
      <c r="P59" s="53">
        <v>3.2212389380531357</v>
      </c>
      <c r="Q59" s="53">
        <f>SUM(E59:P59)</f>
        <v>100.52123893805314</v>
      </c>
      <c r="R59" s="52">
        <v>13.984999999999999</v>
      </c>
      <c r="S59" s="52">
        <v>90.95</v>
      </c>
      <c r="T59" s="52">
        <v>66.300000000000011</v>
      </c>
      <c r="U59" s="52">
        <v>16.245000000000001</v>
      </c>
      <c r="V59" s="52">
        <v>33.650000000000006</v>
      </c>
      <c r="W59" s="52">
        <v>33.46</v>
      </c>
      <c r="X59" s="52">
        <v>81.199999999999989</v>
      </c>
      <c r="Y59" s="52">
        <v>129.19999999999999</v>
      </c>
      <c r="Z59" s="52">
        <v>36.83</v>
      </c>
      <c r="AA59" s="52">
        <v>26.125</v>
      </c>
      <c r="AB59" s="52">
        <v>191.75</v>
      </c>
      <c r="AC59" s="52">
        <v>15.26</v>
      </c>
      <c r="AD59" s="52">
        <v>0.214</v>
      </c>
      <c r="AE59" s="52">
        <v>2.2865000000000002</v>
      </c>
      <c r="AF59" s="52">
        <v>371.15</v>
      </c>
      <c r="AG59" s="52">
        <v>30.78</v>
      </c>
      <c r="AH59" s="52">
        <v>60.82</v>
      </c>
      <c r="AI59" s="52">
        <v>7.4700000000000006</v>
      </c>
      <c r="AJ59" s="52">
        <v>29.145</v>
      </c>
      <c r="AK59" s="52">
        <v>5.5049999999999999</v>
      </c>
      <c r="AL59" s="52">
        <v>1.0939999999999999</v>
      </c>
      <c r="AM59" s="52">
        <v>5.0500000000000007</v>
      </c>
      <c r="AN59" s="52">
        <v>0.75849999999999995</v>
      </c>
      <c r="AO59" s="52">
        <v>4.835</v>
      </c>
      <c r="AP59" s="52">
        <v>1.0275000000000001</v>
      </c>
      <c r="AQ59" s="52">
        <v>2.9950000000000001</v>
      </c>
      <c r="AR59" s="52">
        <v>0.42949999999999999</v>
      </c>
      <c r="AS59" s="52">
        <v>2.7850000000000001</v>
      </c>
      <c r="AT59" s="52">
        <v>0.41000000000000003</v>
      </c>
      <c r="AU59" s="52">
        <v>5.2949999999999999</v>
      </c>
      <c r="AV59" s="52">
        <v>0.99350000000000005</v>
      </c>
      <c r="AW59" s="52">
        <v>3.5599999999999996</v>
      </c>
      <c r="AX59" s="52">
        <v>12.02</v>
      </c>
      <c r="AY59" s="52">
        <v>1.8410000000000002</v>
      </c>
      <c r="AZ59" s="53"/>
      <c r="BB59" s="53">
        <f>E59*(100/$Q59)</f>
        <v>63.001611071494565</v>
      </c>
      <c r="BC59" s="53">
        <f>F59*(100/$Q59)</f>
        <v>0.66652580795675609</v>
      </c>
      <c r="BD59" s="53">
        <f>G59*(100/$Q59)</f>
        <v>17.419204324362386</v>
      </c>
      <c r="BE59" s="53"/>
      <c r="BF59" s="53">
        <f>I59*(100/$Q59)</f>
        <v>6.0285767107730468</v>
      </c>
      <c r="BG59" s="53">
        <f>J59*(100/$Q59)</f>
        <v>9.9481463874142695E-2</v>
      </c>
      <c r="BH59" s="53">
        <f>K59*(100/$Q59)</f>
        <v>2.4372958649164964</v>
      </c>
      <c r="BI59" s="53">
        <f>L59*(100/$Q59)</f>
        <v>0.67647395434417035</v>
      </c>
      <c r="BJ59" s="53">
        <f>M59*(100/$Q59)</f>
        <v>1.8006144961219828</v>
      </c>
      <c r="BK59" s="53">
        <f>N59*(100/$Q59)</f>
        <v>4.5264066062734925</v>
      </c>
      <c r="BL59" s="53">
        <f>O59*(100/$Q59)</f>
        <v>0.13927404942379978</v>
      </c>
      <c r="BM59" s="53">
        <f>P59*(100/$Q59)</f>
        <v>3.2045356504591478</v>
      </c>
      <c r="BN59" s="53">
        <f>SUM(BB59:BM59)</f>
        <v>100</v>
      </c>
      <c r="BQ59" s="52">
        <f>BB59*(100/SUM($BB59:$BL59))</f>
        <v>65.087358684480989</v>
      </c>
      <c r="BR59" s="52">
        <f>BC59*(100/SUM($BB59:$BL59))</f>
        <v>0.68859198355601237</v>
      </c>
      <c r="BS59" s="52">
        <f>BD59*(100/SUM($BB59:$BL59))</f>
        <v>17.995889003083249</v>
      </c>
      <c r="BT59" s="52">
        <f>BE59*(100/SUM($BB59:$BL59))</f>
        <v>0</v>
      </c>
      <c r="BU59" s="52">
        <f>BF59*(100/SUM($BB59:$BL59))</f>
        <v>6.2281603288797527</v>
      </c>
      <c r="BV59" s="52">
        <f>BG59*(100/SUM($BB59:$BL59))</f>
        <v>0.10277492291880781</v>
      </c>
      <c r="BW59" s="52">
        <f>BH59*(100/SUM($BB59:$BL59))</f>
        <v>2.5179856115107917</v>
      </c>
      <c r="BX59" s="52">
        <f>BI59*(100/SUM($BB59:$BL59))</f>
        <v>0.69886947584789316</v>
      </c>
      <c r="BY59" s="52">
        <f>BJ59*(100/SUM($BB59:$BL59))</f>
        <v>1.8602261048304214</v>
      </c>
      <c r="BZ59" s="52">
        <f>BK59*(100/SUM($BB59:$BL59))</f>
        <v>4.6762589928057556</v>
      </c>
      <c r="CA59" s="52">
        <f>BL59*(100/SUM($BB59:$BL59))</f>
        <v>0.14388489208633096</v>
      </c>
      <c r="CB59" s="53">
        <f>BM59</f>
        <v>3.2045356504591478</v>
      </c>
      <c r="CC59" s="53">
        <f>SUM(BQ59:CA59)</f>
        <v>100.00000000000001</v>
      </c>
      <c r="CD59" s="52">
        <f>R59*(100/(SUM($BB59:$BL59)))</f>
        <v>14.447991023110722</v>
      </c>
      <c r="CE59" s="52">
        <f>S59*(100/(SUM($BB59:$BL59)))</f>
        <v>93.961014197491608</v>
      </c>
      <c r="CF59" s="52">
        <f>T59*(100/(SUM($BB59:$BL59)))</f>
        <v>68.49494492901259</v>
      </c>
      <c r="CG59" s="52">
        <f>U59*(100/(SUM($BB59:$BL59)))</f>
        <v>16.782811166995618</v>
      </c>
      <c r="CH59" s="52">
        <f>V59*(100/(SUM($BB59:$BL59)))</f>
        <v>34.764025593684366</v>
      </c>
      <c r="CI59" s="52">
        <f>W59*(100/(SUM($BB59:$BL59)))</f>
        <v>34.567735404596696</v>
      </c>
      <c r="CJ59" s="52">
        <f>X59*(100/(SUM($BB59:$BL59)))</f>
        <v>83.888228178519157</v>
      </c>
      <c r="CK59" s="52">
        <f>Y59*(100/(SUM($BB59:$BL59)))</f>
        <v>133.47732857961424</v>
      </c>
      <c r="CL59" s="52">
        <f>Z59*(100/(SUM($BB59:$BL59)))</f>
        <v>38.049303495256908</v>
      </c>
      <c r="CM59" s="52">
        <f>AA59*(100/(SUM($BB59:$BL59)))</f>
        <v>26.989900999554351</v>
      </c>
      <c r="CN59" s="52">
        <f>AB59*(100/(SUM($BB59:$BL59)))</f>
        <v>198.09812503979128</v>
      </c>
      <c r="CO59" s="52">
        <f>AC59*(100/(SUM($BB59:$BL59)))</f>
        <v>15.76520150251481</v>
      </c>
      <c r="CP59" s="52">
        <f>AD59*(100/(SUM($BB59:$BL59)))</f>
        <v>0.22108473928821554</v>
      </c>
      <c r="CQ59" s="52">
        <f>AE59*(100/(SUM($BB59:$BL59)))</f>
        <v>2.3621974597313313</v>
      </c>
      <c r="CR59" s="52">
        <f>AF59*(100/(SUM($BB59:$BL59)))</f>
        <v>383.43738778888411</v>
      </c>
      <c r="CS59" s="52">
        <f>AG59*(100/(SUM($BB59:$BL59)))</f>
        <v>31.799010632202219</v>
      </c>
      <c r="CT59" s="52">
        <f>AH59*(100/(SUM($BB59:$BL59)))</f>
        <v>62.833522633220888</v>
      </c>
      <c r="CU59" s="52">
        <f>AI59*(100/(SUM($BB59:$BL59)))</f>
        <v>7.717303749920422</v>
      </c>
      <c r="CV59" s="52">
        <f>AJ59*(100/(SUM($BB59:$BL59)))</f>
        <v>30.109881899789915</v>
      </c>
      <c r="CW59" s="52">
        <f>AK59*(100/(SUM($BB59:$BL59)))</f>
        <v>5.6872499522505917</v>
      </c>
      <c r="CX59" s="52">
        <f>AL59*(100/(SUM($BB59:$BL59)))</f>
        <v>1.1302182466416251</v>
      </c>
      <c r="CY59" s="52">
        <f>AM59*(100/(SUM($BB59:$BL59)))</f>
        <v>5.2171866046985453</v>
      </c>
      <c r="CZ59" s="52">
        <f>AN59*(100/(SUM($BB59:$BL59)))</f>
        <v>0.7836110969631378</v>
      </c>
      <c r="DA59" s="52">
        <f>AO59*(100/(SUM($BB59:$BL59)))</f>
        <v>4.9950687591519731</v>
      </c>
      <c r="DB59" s="52">
        <f>AP59*(100/(SUM($BB59:$BL59)))</f>
        <v>1.0615166804609415</v>
      </c>
      <c r="DC59" s="52">
        <f>AQ59*(100/(SUM($BB59:$BL59)))</f>
        <v>3.0941532437766619</v>
      </c>
      <c r="DD59" s="52">
        <f>AR59*(100/(SUM($BB59:$BL59)))</f>
        <v>0.44371913796396534</v>
      </c>
      <c r="DE59" s="52">
        <f>AS59*(100/(SUM($BB59:$BL59)))</f>
        <v>2.8772009295218708</v>
      </c>
      <c r="DF59" s="52">
        <f>AT59*(100/(SUM($BB59:$BL59)))</f>
        <v>0.42357356592602047</v>
      </c>
      <c r="DG59" s="52">
        <f>AU59*(100/(SUM($BB59:$BL59)))</f>
        <v>5.4702976379958006</v>
      </c>
      <c r="DH59" s="52">
        <f>AV59*(100/(SUM($BB59:$BL59)))</f>
        <v>1.0263910676768326</v>
      </c>
      <c r="DI59" s="52">
        <f>AW59*(100/(SUM($BB59:$BL59)))</f>
        <v>3.6778582797478845</v>
      </c>
      <c r="DJ59" s="52">
        <f>AX59*(100/(SUM($BB59:$BL59)))</f>
        <v>12.417937225440891</v>
      </c>
      <c r="DK59" s="52">
        <f>AY59*(100/(SUM($BB59:$BL59)))</f>
        <v>1.9019486216336676</v>
      </c>
    </row>
    <row r="60" spans="1:115" s="51" customFormat="1">
      <c r="A60" s="64" t="s">
        <v>137</v>
      </c>
      <c r="B60" s="63" t="s">
        <v>199</v>
      </c>
      <c r="C60" s="63" t="s">
        <v>99</v>
      </c>
      <c r="D60" s="63" t="s">
        <v>128</v>
      </c>
      <c r="E60" s="53">
        <v>71.400000000000006</v>
      </c>
      <c r="F60" s="53">
        <v>0.81</v>
      </c>
      <c r="G60" s="53">
        <v>15.36</v>
      </c>
      <c r="H60" s="53" t="s">
        <v>105</v>
      </c>
      <c r="I60" s="53">
        <v>1.89</v>
      </c>
      <c r="J60" s="53">
        <v>0.02</v>
      </c>
      <c r="K60" s="53">
        <v>0.62</v>
      </c>
      <c r="L60" s="53">
        <v>0.04</v>
      </c>
      <c r="M60" s="53">
        <v>0.28999999999999998</v>
      </c>
      <c r="N60" s="53">
        <v>4.59</v>
      </c>
      <c r="O60" s="53">
        <v>0.03</v>
      </c>
      <c r="P60" s="53">
        <v>5.1663306451617848</v>
      </c>
      <c r="Q60" s="53">
        <f>SUM(E60:P60)</f>
        <v>100.2163306451618</v>
      </c>
      <c r="R60" s="52">
        <v>13.99</v>
      </c>
      <c r="S60" s="52">
        <v>205.75</v>
      </c>
      <c r="T60" s="52">
        <v>60</v>
      </c>
      <c r="U60" s="52">
        <v>0.82499999999999996</v>
      </c>
      <c r="V60" s="52">
        <v>2.91</v>
      </c>
      <c r="W60" s="52">
        <v>12.465</v>
      </c>
      <c r="X60" s="52">
        <v>14.25</v>
      </c>
      <c r="Y60" s="52">
        <v>116.80000000000001</v>
      </c>
      <c r="Z60" s="52">
        <v>30.244999999999997</v>
      </c>
      <c r="AA60" s="52">
        <v>25.855</v>
      </c>
      <c r="AB60" s="52">
        <v>172.25</v>
      </c>
      <c r="AC60" s="52">
        <v>22.664999999999999</v>
      </c>
      <c r="AD60" s="52">
        <v>18.899999999999999</v>
      </c>
      <c r="AE60" s="52">
        <v>2.2149999999999999</v>
      </c>
      <c r="AF60" s="52">
        <v>484.4</v>
      </c>
      <c r="AG60" s="52">
        <v>64.694999999999993</v>
      </c>
      <c r="AH60" s="52">
        <v>129.05000000000001</v>
      </c>
      <c r="AI60" s="52">
        <v>14.025</v>
      </c>
      <c r="AJ60" s="52">
        <v>48.95</v>
      </c>
      <c r="AK60" s="52">
        <v>5.8150000000000004</v>
      </c>
      <c r="AL60" s="52">
        <v>0.85949999999999993</v>
      </c>
      <c r="AM60" s="52">
        <v>4.07</v>
      </c>
      <c r="AN60" s="52">
        <v>0.67949999999999999</v>
      </c>
      <c r="AO60" s="52">
        <v>4.84</v>
      </c>
      <c r="AP60" s="52">
        <v>0.96850000000000003</v>
      </c>
      <c r="AQ60" s="52">
        <v>2.9350000000000001</v>
      </c>
      <c r="AR60" s="52">
        <v>0.41699999999999998</v>
      </c>
      <c r="AS60" s="52">
        <v>2.82</v>
      </c>
      <c r="AT60" s="52">
        <v>0.39950000000000002</v>
      </c>
      <c r="AU60" s="52">
        <v>4.7750000000000004</v>
      </c>
      <c r="AV60" s="52">
        <v>1.5365</v>
      </c>
      <c r="AW60" s="52">
        <v>34.869999999999997</v>
      </c>
      <c r="AX60" s="52">
        <v>13.175000000000001</v>
      </c>
      <c r="AY60" s="52">
        <v>3.7050000000000001</v>
      </c>
      <c r="AZ60" s="53"/>
      <c r="BB60" s="53">
        <f>E60*(100/$Q60)</f>
        <v>71.245873342546915</v>
      </c>
      <c r="BC60" s="53">
        <f>F60*(100/$Q60)</f>
        <v>0.8082515043062044</v>
      </c>
      <c r="BD60" s="53">
        <f>G60*(100/$Q60)</f>
        <v>15.326843340917653</v>
      </c>
      <c r="BE60" s="53"/>
      <c r="BF60" s="53">
        <f>I60*(100/$Q60)</f>
        <v>1.8859201767144769</v>
      </c>
      <c r="BG60" s="53">
        <f>J60*(100/$Q60)</f>
        <v>1.9956827266819861E-2</v>
      </c>
      <c r="BH60" s="53">
        <f>K60*(100/$Q60)</f>
        <v>0.61866164527141565</v>
      </c>
      <c r="BI60" s="53">
        <f>L60*(100/$Q60)</f>
        <v>3.9913654533639722E-2</v>
      </c>
      <c r="BJ60" s="53">
        <f>M60*(100/$Q60)</f>
        <v>0.28937399536888797</v>
      </c>
      <c r="BK60" s="53">
        <f>N60*(100/$Q60)</f>
        <v>4.5800918577351579</v>
      </c>
      <c r="BL60" s="53">
        <f>O60*(100/$Q60)</f>
        <v>2.9935240900229792E-2</v>
      </c>
      <c r="BM60" s="53">
        <f>P60*(100/$Q60)</f>
        <v>5.1551784144385877</v>
      </c>
      <c r="BN60" s="53">
        <f>SUM(BB60:BM60)</f>
        <v>99.999999999999972</v>
      </c>
      <c r="BQ60" s="52">
        <f>BB60*(100/SUM($BB60:$BL60))</f>
        <v>75.11835875854814</v>
      </c>
      <c r="BR60" s="52">
        <f>BC60*(100/SUM($BB60:$BL60))</f>
        <v>0.85218306154655454</v>
      </c>
      <c r="BS60" s="52">
        <f>BD60*(100/SUM($BB60:$BL60))</f>
        <v>16.159915833771699</v>
      </c>
      <c r="BT60" s="52">
        <f>BE60*(100/SUM($BB60:$BL60))</f>
        <v>0</v>
      </c>
      <c r="BU60" s="52">
        <f>BF60*(100/SUM($BB60:$BL60))</f>
        <v>1.9884271436086272</v>
      </c>
      <c r="BV60" s="52">
        <f>BG60*(100/SUM($BB60:$BL60))</f>
        <v>2.1041557075223566E-2</v>
      </c>
      <c r="BW60" s="52">
        <f>BH60*(100/SUM($BB60:$BL60))</f>
        <v>0.65228826933193051</v>
      </c>
      <c r="BX60" s="52">
        <f>BI60*(100/SUM($BB60:$BL60))</f>
        <v>4.2083114150447132E-2</v>
      </c>
      <c r="BY60" s="52">
        <f>BJ60*(100/SUM($BB60:$BL60))</f>
        <v>0.30510257759074172</v>
      </c>
      <c r="BZ60" s="52">
        <f>BK60*(100/SUM($BB60:$BL60))</f>
        <v>4.8290373487638085</v>
      </c>
      <c r="CA60" s="52">
        <f>BL60*(100/SUM($BB60:$BL60))</f>
        <v>3.1562335612835349E-2</v>
      </c>
      <c r="CB60" s="53">
        <f>BM60</f>
        <v>5.1551784144385877</v>
      </c>
      <c r="CC60" s="53">
        <f>SUM(BQ60:CA60)</f>
        <v>100</v>
      </c>
      <c r="CD60" s="52">
        <f>R60*(100/(SUM($BB60:$BL60)))</f>
        <v>14.750409949771843</v>
      </c>
      <c r="CE60" s="52">
        <f>S60*(100/(SUM($BB60:$BL60)))</f>
        <v>216.93329858224138</v>
      </c>
      <c r="CF60" s="52">
        <f>T60*(100/(SUM($BB60:$BL60)))</f>
        <v>63.261229234189464</v>
      </c>
      <c r="CG60" s="52">
        <f>U60*(100/(SUM($BB60:$BL60)))</f>
        <v>0.86984190197010514</v>
      </c>
      <c r="CH60" s="52">
        <f>V60*(100/(SUM($BB60:$BL60)))</f>
        <v>3.0681696178581892</v>
      </c>
      <c r="CI60" s="52">
        <f>W60*(100/(SUM($BB60:$BL60)))</f>
        <v>13.142520373402862</v>
      </c>
      <c r="CJ60" s="52">
        <f>X60*(100/(SUM($BB60:$BL60)))</f>
        <v>15.024541943119997</v>
      </c>
      <c r="CK60" s="52">
        <f>Y60*(100/(SUM($BB60:$BL60)))</f>
        <v>123.1485262425555</v>
      </c>
      <c r="CL60" s="52">
        <f>Z60*(100/(SUM($BB60:$BL60)))</f>
        <v>31.888931303134335</v>
      </c>
      <c r="CM60" s="52">
        <f>AA60*(100/(SUM($BB60:$BL60)))</f>
        <v>27.26031803083281</v>
      </c>
      <c r="CN60" s="52">
        <f>AB60*(100/(SUM($BB60:$BL60)))</f>
        <v>181.61244559315224</v>
      </c>
      <c r="CO60" s="52">
        <f>AC60*(100/(SUM($BB60:$BL60)))</f>
        <v>23.896929343215071</v>
      </c>
      <c r="CP60" s="52">
        <f>AD60*(100/(SUM($BB60:$BL60)))</f>
        <v>19.92728720876968</v>
      </c>
      <c r="CQ60" s="52">
        <f>AE60*(100/(SUM($BB60:$BL60)))</f>
        <v>2.3353937125621611</v>
      </c>
      <c r="CR60" s="52">
        <f>AF60*(100/(SUM($BB60:$BL60)))</f>
        <v>510.7289906840229</v>
      </c>
      <c r="CS60" s="52">
        <f>AG60*(100/(SUM($BB60:$BL60)))</f>
        <v>68.211420421764785</v>
      </c>
      <c r="CT60" s="52">
        <f>AH60*(100/(SUM($BB60:$BL60)))</f>
        <v>136.06436054453584</v>
      </c>
      <c r="CU60" s="52">
        <f>AI60*(100/(SUM($BB60:$BL60)))</f>
        <v>14.787312333491787</v>
      </c>
      <c r="CV60" s="52">
        <f>AJ60*(100/(SUM($BB60:$BL60)))</f>
        <v>51.61061951689291</v>
      </c>
      <c r="CW60" s="52">
        <f>AK60*(100/(SUM($BB60:$BL60)))</f>
        <v>6.131067466613529</v>
      </c>
      <c r="CX60" s="52">
        <f>AL60*(100/(SUM($BB60:$BL60)))</f>
        <v>0.90621710877976402</v>
      </c>
      <c r="CY60" s="52">
        <f>AM60*(100/(SUM($BB60:$BL60)))</f>
        <v>4.2912200497191852</v>
      </c>
      <c r="CZ60" s="52">
        <f>AN60*(100/(SUM($BB60:$BL60)))</f>
        <v>0.71643342107719565</v>
      </c>
      <c r="DA60" s="52">
        <f>AO60*(100/(SUM($BB60:$BL60)))</f>
        <v>5.10307249155795</v>
      </c>
      <c r="DB60" s="52">
        <f>AP60*(100/(SUM($BB60:$BL60)))</f>
        <v>1.0211416752218749</v>
      </c>
      <c r="DC60" s="52">
        <f>AQ60*(100/(SUM($BB60:$BL60)))</f>
        <v>3.0945284633724346</v>
      </c>
      <c r="DD60" s="52">
        <f>AR60*(100/(SUM($BB60:$BL60)))</f>
        <v>0.43966554317761675</v>
      </c>
      <c r="DE60" s="52">
        <f>AS60*(100/(SUM($BB60:$BL60)))</f>
        <v>2.9732777740069047</v>
      </c>
      <c r="DF60" s="52">
        <f>AT60*(100/(SUM($BB60:$BL60)))</f>
        <v>0.4212143513176449</v>
      </c>
      <c r="DG60" s="52">
        <f>AU60*(100/(SUM($BB60:$BL60)))</f>
        <v>5.0345394932209118</v>
      </c>
      <c r="DH60" s="52">
        <f>AV60*(100/(SUM($BB60:$BL60)))</f>
        <v>1.6200146453055351</v>
      </c>
      <c r="DI60" s="52">
        <f>AW60*(100/(SUM($BB60:$BL60)))</f>
        <v>36.765317723269774</v>
      </c>
      <c r="DJ60" s="52">
        <f>AX60*(100/(SUM($BB60:$BL60)))</f>
        <v>13.891111586007437</v>
      </c>
      <c r="DK60" s="52">
        <f>AY60*(100/(SUM($BB60:$BL60)))</f>
        <v>3.9063809052111993</v>
      </c>
    </row>
    <row r="61" spans="1:115" s="51" customFormat="1">
      <c r="A61" s="64" t="s">
        <v>136</v>
      </c>
      <c r="B61" s="63" t="s">
        <v>199</v>
      </c>
      <c r="C61" s="63" t="s">
        <v>98</v>
      </c>
      <c r="D61" s="63" t="s">
        <v>127</v>
      </c>
      <c r="E61" s="53">
        <v>66.27</v>
      </c>
      <c r="F61" s="53">
        <v>0.66</v>
      </c>
      <c r="G61" s="53">
        <v>16.97</v>
      </c>
      <c r="H61" s="53" t="s">
        <v>105</v>
      </c>
      <c r="I61" s="53">
        <v>5.6</v>
      </c>
      <c r="J61" s="53">
        <v>0.16</v>
      </c>
      <c r="K61" s="53">
        <v>1.6</v>
      </c>
      <c r="L61" s="53">
        <v>0.25</v>
      </c>
      <c r="M61" s="53">
        <v>3.6</v>
      </c>
      <c r="N61" s="53">
        <v>3.28</v>
      </c>
      <c r="O61" s="53">
        <v>0.1</v>
      </c>
      <c r="P61" s="53">
        <v>2.2396716338001559</v>
      </c>
      <c r="Q61" s="53">
        <f>SUM(E61:P61)</f>
        <v>100.72967163380012</v>
      </c>
      <c r="R61" s="52">
        <v>17.450000000000003</v>
      </c>
      <c r="S61" s="52">
        <v>95.1</v>
      </c>
      <c r="T61" s="52">
        <v>30.549999999999997</v>
      </c>
      <c r="U61" s="52">
        <v>11.655000000000001</v>
      </c>
      <c r="V61" s="52">
        <v>15.5</v>
      </c>
      <c r="W61" s="52">
        <v>13.870000000000001</v>
      </c>
      <c r="X61" s="52">
        <v>66.099999999999994</v>
      </c>
      <c r="Y61" s="52">
        <v>95.75</v>
      </c>
      <c r="Z61" s="52">
        <v>47.265000000000001</v>
      </c>
      <c r="AA61" s="52">
        <v>32.090000000000003</v>
      </c>
      <c r="AB61" s="52">
        <v>163.10000000000002</v>
      </c>
      <c r="AC61" s="52">
        <v>8.9550000000000001</v>
      </c>
      <c r="AD61" s="52">
        <v>0.375</v>
      </c>
      <c r="AE61" s="52">
        <v>1.9495</v>
      </c>
      <c r="AF61" s="52">
        <v>468.1</v>
      </c>
      <c r="AG61" s="52">
        <v>11.805</v>
      </c>
      <c r="AH61" s="52">
        <v>52.144999999999996</v>
      </c>
      <c r="AI61" s="52">
        <v>3.0594999999999999</v>
      </c>
      <c r="AJ61" s="52">
        <v>12.54</v>
      </c>
      <c r="AK61" s="52">
        <v>3.125</v>
      </c>
      <c r="AL61" s="52">
        <v>0.63450000000000006</v>
      </c>
      <c r="AM61" s="52">
        <v>3.56</v>
      </c>
      <c r="AN61" s="52">
        <v>0.71699999999999997</v>
      </c>
      <c r="AO61" s="52">
        <v>5.3949999999999996</v>
      </c>
      <c r="AP61" s="52">
        <v>1.2229999999999999</v>
      </c>
      <c r="AQ61" s="52">
        <v>3.7549999999999999</v>
      </c>
      <c r="AR61" s="52">
        <v>0.56800000000000006</v>
      </c>
      <c r="AS61" s="52">
        <v>3.8200000000000003</v>
      </c>
      <c r="AT61" s="52">
        <v>0.57950000000000002</v>
      </c>
      <c r="AU61" s="52">
        <v>4.7650000000000006</v>
      </c>
      <c r="AV61" s="52">
        <v>0.57799999999999996</v>
      </c>
      <c r="AW61" s="52">
        <v>9.5500000000000007</v>
      </c>
      <c r="AX61" s="52">
        <v>8.02</v>
      </c>
      <c r="AY61" s="52">
        <v>1.2309999999999999</v>
      </c>
      <c r="AZ61" s="53"/>
      <c r="BB61" s="53">
        <f>E61*(100/$Q61)</f>
        <v>65.789949401327064</v>
      </c>
      <c r="BC61" s="53">
        <f>F61*(100/$Q61)</f>
        <v>0.65521905243512701</v>
      </c>
      <c r="BD61" s="53">
        <f>G61*(100/$Q61)</f>
        <v>16.847071696703189</v>
      </c>
      <c r="BE61" s="53"/>
      <c r="BF61" s="53">
        <f>I61*(100/$Q61)</f>
        <v>5.5594343842980463</v>
      </c>
      <c r="BG61" s="53">
        <f>J61*(100/$Q61)</f>
        <v>0.15884098240851563</v>
      </c>
      <c r="BH61" s="53">
        <f>K61*(100/$Q61)</f>
        <v>1.5884098240851563</v>
      </c>
      <c r="BI61" s="53">
        <f>L61*(100/$Q61)</f>
        <v>0.24818903501330566</v>
      </c>
      <c r="BJ61" s="53">
        <f>M61*(100/$Q61)</f>
        <v>3.5739221041916016</v>
      </c>
      <c r="BK61" s="53">
        <f>N61*(100/$Q61)</f>
        <v>3.2562401393745701</v>
      </c>
      <c r="BL61" s="53">
        <f>O61*(100/$Q61)</f>
        <v>9.9275614005322269E-2</v>
      </c>
      <c r="BM61" s="53">
        <f>P61*(100/$Q61)</f>
        <v>2.2234477661581376</v>
      </c>
      <c r="BN61" s="53">
        <f>SUM(BB61:BM61)</f>
        <v>100.00000000000003</v>
      </c>
      <c r="BQ61" s="52">
        <f>BB61*(100/SUM($BB61:$BL61))</f>
        <v>67.286018885166001</v>
      </c>
      <c r="BR61" s="52">
        <f>BC61*(100/SUM($BB61:$BL61))</f>
        <v>0.67011879378617123</v>
      </c>
      <c r="BS61" s="52">
        <f>BD61*(100/SUM($BB61:$BL61))</f>
        <v>17.230175652350493</v>
      </c>
      <c r="BT61" s="52">
        <f>BE61*(100/SUM($BB61:$BL61))</f>
        <v>0</v>
      </c>
      <c r="BU61" s="52">
        <f>BF61*(100/SUM($BB61:$BL61))</f>
        <v>5.685856432125088</v>
      </c>
      <c r="BV61" s="52">
        <f>BG61*(100/SUM($BB61:$BL61))</f>
        <v>0.16245304091785967</v>
      </c>
      <c r="BW61" s="52">
        <f>BH61*(100/SUM($BB61:$BL61))</f>
        <v>1.6245304091785968</v>
      </c>
      <c r="BX61" s="52">
        <f>BI61*(100/SUM($BB61:$BL61))</f>
        <v>0.25383287643415575</v>
      </c>
      <c r="BY61" s="52">
        <f>BJ61*(100/SUM($BB61:$BL61))</f>
        <v>3.6551934206518428</v>
      </c>
      <c r="BZ61" s="52">
        <f>BK61*(100/SUM($BB61:$BL61))</f>
        <v>3.3302873388161229</v>
      </c>
      <c r="CA61" s="52">
        <f>BL61*(100/SUM($BB61:$BL61))</f>
        <v>0.1015331505736623</v>
      </c>
      <c r="CB61" s="53">
        <f>BM61</f>
        <v>2.2234477661581376</v>
      </c>
      <c r="CC61" s="53">
        <f>SUM(BQ61:CA61)</f>
        <v>99.999999999999986</v>
      </c>
      <c r="CD61" s="52">
        <f>R61*(100/(SUM($BB61:$BL61)))</f>
        <v>17.846814600566681</v>
      </c>
      <c r="CE61" s="52">
        <f>S61*(100/(SUM($BB61:$BL61)))</f>
        <v>97.262582722859079</v>
      </c>
      <c r="CF61" s="52">
        <f>T61*(100/(SUM($BB61:$BL61)))</f>
        <v>31.244709802138217</v>
      </c>
      <c r="CG61" s="52">
        <f>U61*(100/(SUM($BB61:$BL61)))</f>
        <v>11.920035769031784</v>
      </c>
      <c r="CH61" s="52">
        <f>V61*(100/(SUM($BB61:$BL61)))</f>
        <v>15.85247142170679</v>
      </c>
      <c r="CI61" s="52">
        <f>W61*(100/(SUM($BB61:$BL61)))</f>
        <v>14.18540507219827</v>
      </c>
      <c r="CJ61" s="52">
        <f>X61*(100/(SUM($BB61:$BL61)))</f>
        <v>67.603120062891534</v>
      </c>
      <c r="CK61" s="52">
        <f>Y61*(100/(SUM($BB61:$BL61)))</f>
        <v>97.927363782479048</v>
      </c>
      <c r="CL61" s="52">
        <f>Z61*(100/(SUM($BB61:$BL61)))</f>
        <v>48.339810435288477</v>
      </c>
      <c r="CM61" s="52">
        <f>AA61*(100/(SUM($BB61:$BL61)))</f>
        <v>32.819729543391674</v>
      </c>
      <c r="CN61" s="52">
        <f>AB61*(100/(SUM($BB61:$BL61)))</f>
        <v>166.80890896002438</v>
      </c>
      <c r="CO61" s="52">
        <f>AC61*(100/(SUM($BB61:$BL61)))</f>
        <v>9.1586375213796334</v>
      </c>
      <c r="CP61" s="52">
        <f>AD61*(100/(SUM($BB61:$BL61)))</f>
        <v>0.38352753439613202</v>
      </c>
      <c r="CQ61" s="52">
        <f>AE61*(100/(SUM($BB61:$BL61)))</f>
        <v>1.993831808814025</v>
      </c>
      <c r="CR61" s="52">
        <f>AF61*(100/(SUM($BB61:$BL61)))</f>
        <v>478.74463693554509</v>
      </c>
      <c r="CS61" s="52">
        <f>AG61*(100/(SUM($BB61:$BL61)))</f>
        <v>12.073446782790235</v>
      </c>
      <c r="CT61" s="52">
        <f>AH61*(100/(SUM($BB61:$BL61)))</f>
        <v>53.33078208289681</v>
      </c>
      <c r="CU61" s="52">
        <f>AI61*(100/(SUM($BB61:$BL61)))</f>
        <v>3.1290733106265756</v>
      </c>
      <c r="CV61" s="52">
        <f>AJ61*(100/(SUM($BB61:$BL61)))</f>
        <v>12.825160750206654</v>
      </c>
      <c r="CW61" s="52">
        <f>AK61*(100/(SUM($BB61:$BL61)))</f>
        <v>3.1960627866344336</v>
      </c>
      <c r="CX61" s="52">
        <f>AL61*(100/(SUM($BB61:$BL61)))</f>
        <v>0.6489285881982555</v>
      </c>
      <c r="CY61" s="52">
        <f>AM61*(100/(SUM($BB61:$BL61)))</f>
        <v>3.6409547265339466</v>
      </c>
      <c r="CZ61" s="52">
        <f>AN61*(100/(SUM($BB61:$BL61)))</f>
        <v>0.73330464576540444</v>
      </c>
      <c r="DA61" s="52">
        <f>AO61*(100/(SUM($BB61:$BL61)))</f>
        <v>5.5176827948456859</v>
      </c>
      <c r="DB61" s="52">
        <f>AP61*(100/(SUM($BB61:$BL61)))</f>
        <v>1.2508111321772517</v>
      </c>
      <c r="DC61" s="52">
        <f>AQ61*(100/(SUM($BB61:$BL61)))</f>
        <v>3.8403890444199353</v>
      </c>
      <c r="DD61" s="52">
        <f>AR61*(100/(SUM($BB61:$BL61)))</f>
        <v>0.58091637209867475</v>
      </c>
      <c r="DE61" s="52">
        <f>AS61*(100/(SUM($BB61:$BL61)))</f>
        <v>3.9068671503819319</v>
      </c>
      <c r="DF61" s="52">
        <f>AT61*(100/(SUM($BB61:$BL61)))</f>
        <v>0.59267788315348935</v>
      </c>
      <c r="DG61" s="52">
        <f>AU61*(100/(SUM($BB61:$BL61)))</f>
        <v>4.873356537060185</v>
      </c>
      <c r="DH61" s="52">
        <f>AV61*(100/(SUM($BB61:$BL61)))</f>
        <v>0.59114377301590482</v>
      </c>
      <c r="DI61" s="52">
        <f>AW61*(100/(SUM($BB61:$BL61)))</f>
        <v>9.7671678759548293</v>
      </c>
      <c r="DJ61" s="52">
        <f>AX61*(100/(SUM($BB61:$BL61)))</f>
        <v>8.202375535618609</v>
      </c>
      <c r="DK61" s="52">
        <f>AY61*(100/(SUM($BB61:$BL61)))</f>
        <v>1.2589930529110358</v>
      </c>
    </row>
    <row r="62" spans="1:115" s="51" customFormat="1">
      <c r="A62" s="56" t="s">
        <v>135</v>
      </c>
      <c r="B62" s="55" t="s">
        <v>199</v>
      </c>
      <c r="C62" s="55" t="s">
        <v>98</v>
      </c>
      <c r="D62" s="55" t="s">
        <v>126</v>
      </c>
      <c r="E62" s="54">
        <v>2.67</v>
      </c>
      <c r="F62" s="54">
        <v>0.06</v>
      </c>
      <c r="G62" s="54">
        <v>0.61</v>
      </c>
      <c r="H62" s="54" t="s">
        <v>105</v>
      </c>
      <c r="I62" s="54">
        <v>3.54</v>
      </c>
      <c r="J62" s="54">
        <v>0.15</v>
      </c>
      <c r="K62" s="54">
        <v>17.649999999999999</v>
      </c>
      <c r="L62" s="54">
        <v>31.79</v>
      </c>
      <c r="M62" s="54" t="s">
        <v>105</v>
      </c>
      <c r="N62" s="54" t="s">
        <v>105</v>
      </c>
      <c r="O62" s="54">
        <v>0.09</v>
      </c>
      <c r="P62" s="54">
        <v>43.71</v>
      </c>
      <c r="Q62" s="54">
        <v>100.27</v>
      </c>
      <c r="R62" s="52">
        <v>1.52</v>
      </c>
      <c r="S62" s="52">
        <v>35.5</v>
      </c>
      <c r="T62" s="52">
        <v>8.9</v>
      </c>
      <c r="U62" s="52">
        <v>4.7650000000000006</v>
      </c>
      <c r="V62" s="52">
        <v>12.95</v>
      </c>
      <c r="W62" s="52">
        <v>9.59</v>
      </c>
      <c r="X62" s="52">
        <v>34.4</v>
      </c>
      <c r="Y62" s="52">
        <v>0.1905</v>
      </c>
      <c r="Z62" s="52">
        <v>148.55000000000001</v>
      </c>
      <c r="AA62" s="52">
        <v>6.65</v>
      </c>
      <c r="AB62" s="52">
        <v>7.7</v>
      </c>
      <c r="AC62" s="52">
        <v>0.9850000000000001</v>
      </c>
      <c r="AD62" s="52">
        <v>0.57000000000000006</v>
      </c>
      <c r="AE62" s="52" t="s">
        <v>105</v>
      </c>
      <c r="AF62" s="52">
        <v>18</v>
      </c>
      <c r="AG62" s="52">
        <v>2.9050000000000002</v>
      </c>
      <c r="AH62" s="52">
        <v>6.13</v>
      </c>
      <c r="AI62" s="52">
        <v>0.69750000000000001</v>
      </c>
      <c r="AJ62" s="52">
        <v>3.33</v>
      </c>
      <c r="AK62" s="52">
        <v>0.7</v>
      </c>
      <c r="AL62" s="52">
        <v>0.153</v>
      </c>
      <c r="AM62" s="52">
        <v>0.84499999999999997</v>
      </c>
      <c r="AN62" s="52">
        <v>0.13300000000000001</v>
      </c>
      <c r="AO62" s="52">
        <v>0.85</v>
      </c>
      <c r="AP62" s="52">
        <v>0.17449999999999999</v>
      </c>
      <c r="AQ62" s="52">
        <v>0.49550000000000005</v>
      </c>
      <c r="AR62" s="52">
        <v>6.3500000000000001E-2</v>
      </c>
      <c r="AS62" s="52">
        <v>0.41500000000000004</v>
      </c>
      <c r="AT62" s="52">
        <v>6.25E-2</v>
      </c>
      <c r="AU62" s="52">
        <v>0.27800000000000002</v>
      </c>
      <c r="AV62" s="52">
        <v>3.4000000000000002E-2</v>
      </c>
      <c r="AW62" s="52">
        <v>2.14</v>
      </c>
      <c r="AX62" s="52">
        <v>0.496</v>
      </c>
      <c r="AY62" s="52">
        <v>0.85600000000000009</v>
      </c>
      <c r="BB62" s="53">
        <f>E62*(100/$Q62)</f>
        <v>2.6628104118879028</v>
      </c>
      <c r="BC62" s="53">
        <f>F62*(100/$Q62)</f>
        <v>5.9838436222200059E-2</v>
      </c>
      <c r="BD62" s="53">
        <f>G62*(100/$Q62)</f>
        <v>0.6083574349257006</v>
      </c>
      <c r="BE62" s="53"/>
      <c r="BF62" s="53">
        <f>I62*(100/$Q62)</f>
        <v>3.5304677371098037</v>
      </c>
      <c r="BG62" s="53">
        <f>J62*(100/$Q62)</f>
        <v>0.14959609055550013</v>
      </c>
      <c r="BH62" s="53">
        <f>K62*(100/$Q62)</f>
        <v>17.602473322030516</v>
      </c>
      <c r="BI62" s="53">
        <f>L62*(100/$Q62)</f>
        <v>31.70439812506233</v>
      </c>
      <c r="BJ62" s="53"/>
      <c r="BK62" s="53"/>
      <c r="BL62" s="53">
        <f>O62*(100/$Q62)</f>
        <v>8.9757654333300088E-2</v>
      </c>
      <c r="BM62" s="53">
        <f>P62*(100/$Q62)</f>
        <v>43.592300787872745</v>
      </c>
      <c r="BN62" s="53">
        <f>SUM(BB62:BM62)</f>
        <v>100</v>
      </c>
      <c r="BQ62" s="53">
        <f>BB62*(100/SUM($BB62:$BL62))</f>
        <v>4.7206506364922207</v>
      </c>
      <c r="BR62" s="53">
        <f>BC62*(100/SUM($BB62:$BL62))</f>
        <v>0.10608203677510608</v>
      </c>
      <c r="BS62" s="53">
        <f>BD62*(100/SUM($BB62:$BL62))</f>
        <v>1.0785007072135784</v>
      </c>
      <c r="BT62" s="53">
        <f>BE62*(100/SUM($BB62:$BL62))</f>
        <v>0</v>
      </c>
      <c r="BU62" s="53">
        <f>BF62*(100/SUM($BB62:$BL62))</f>
        <v>6.2588401697312586</v>
      </c>
      <c r="BV62" s="53">
        <f>BG62*(100/SUM($BB62:$BL62))</f>
        <v>0.26520509193776515</v>
      </c>
      <c r="BW62" s="53">
        <f>BH62*(100/SUM($BB62:$BL62))</f>
        <v>31.205799151343701</v>
      </c>
      <c r="BX62" s="53">
        <f>BI62*(100/SUM($BB62:$BL62))</f>
        <v>56.205799151343697</v>
      </c>
      <c r="BY62" s="53">
        <f>BJ62*(100/SUM($BB62:$BL62))</f>
        <v>0</v>
      </c>
      <c r="BZ62" s="53">
        <f>BK62*(100/SUM($BB62:$BL62))</f>
        <v>0</v>
      </c>
      <c r="CA62" s="53">
        <f>BL62*(100/SUM($BB62:$BL62))</f>
        <v>0.15912305516265912</v>
      </c>
      <c r="CB62" s="53">
        <f>BM62</f>
        <v>43.592300787872745</v>
      </c>
      <c r="CC62" s="53">
        <f>SUM(BQ62:CA62)</f>
        <v>99.999999999999986</v>
      </c>
      <c r="CD62" s="52">
        <f>R62*(100/(SUM($BB62:$BL62)))</f>
        <v>2.6946676096181048</v>
      </c>
      <c r="CE62" s="52">
        <f>S62*(100/(SUM($BB62:$BL62)))</f>
        <v>62.934671145685996</v>
      </c>
      <c r="CF62" s="52">
        <f>T62*(100/(SUM($BB62:$BL62)))</f>
        <v>15.777987977369166</v>
      </c>
      <c r="CG62" s="52">
        <f>U62*(100/(SUM($BB62:$BL62)))</f>
        <v>8.4474283946251774</v>
      </c>
      <c r="CH62" s="52">
        <f>V62*(100/(SUM($BB62:$BL62)))</f>
        <v>22.957858910891087</v>
      </c>
      <c r="CI62" s="52">
        <f>W62*(100/(SUM($BB62:$BL62)))</f>
        <v>17.001225247524751</v>
      </c>
      <c r="CJ62" s="52">
        <f>X62*(100/(SUM($BB62:$BL62)))</f>
        <v>60.984582743988682</v>
      </c>
      <c r="CK62" s="52">
        <f>Y62*(100/(SUM($BB62:$BL62)))</f>
        <v>0.33771985502121638</v>
      </c>
      <c r="CL62" s="52">
        <f>Z62*(100/(SUM($BB62:$BL62)))</f>
        <v>263.35057461103253</v>
      </c>
      <c r="CM62" s="52">
        <f>AA62*(100/(SUM($BB62:$BL62)))</f>
        <v>11.789170792079208</v>
      </c>
      <c r="CN62" s="52">
        <f>AB62*(100/(SUM($BB62:$BL62)))</f>
        <v>13.650618811881188</v>
      </c>
      <c r="CO62" s="52">
        <f>AC62*(100/(SUM($BB62:$BL62)))</f>
        <v>1.7462155233380483</v>
      </c>
      <c r="CP62" s="52">
        <f>AD62*(100/(SUM($BB62:$BL62)))</f>
        <v>1.0105003536067894</v>
      </c>
      <c r="CQ62" s="52"/>
      <c r="CR62" s="52">
        <f>AF62*(100/(SUM($BB62:$BL62)))</f>
        <v>31.910537482319661</v>
      </c>
      <c r="CS62" s="52">
        <f>AG62*(100/(SUM($BB62:$BL62)))</f>
        <v>5.1500061881188124</v>
      </c>
      <c r="CT62" s="52">
        <f>AH62*(100/(SUM($BB62:$BL62)))</f>
        <v>10.86731082036775</v>
      </c>
      <c r="CU62" s="52">
        <f>AI62*(100/(SUM($BB62:$BL62)))</f>
        <v>1.2365333274398869</v>
      </c>
      <c r="CV62" s="52">
        <f>AJ62*(100/(SUM($BB62:$BL62)))</f>
        <v>5.9034494342291373</v>
      </c>
      <c r="CW62" s="52">
        <f>AK62*(100/(SUM($BB62:$BL62)))</f>
        <v>1.2409653465346533</v>
      </c>
      <c r="CX62" s="52">
        <f>AL62*(100/(SUM($BB62:$BL62)))</f>
        <v>0.2712395685997171</v>
      </c>
      <c r="CY62" s="52">
        <f>AM62*(100/(SUM($BB62:$BL62)))</f>
        <v>1.4980224540311173</v>
      </c>
      <c r="CZ62" s="52">
        <f>AN62*(100/(SUM($BB62:$BL62)))</f>
        <v>0.23578341584158416</v>
      </c>
      <c r="DA62" s="52">
        <f>AO62*(100/(SUM($BB62:$BL62)))</f>
        <v>1.5068864922206506</v>
      </c>
      <c r="DB62" s="52">
        <f>AP62*(100/(SUM($BB62:$BL62)))</f>
        <v>0.30935493281470999</v>
      </c>
      <c r="DC62" s="52">
        <f>AQ62*(100/(SUM($BB62:$BL62)))</f>
        <v>0.87842618458274402</v>
      </c>
      <c r="DD62" s="52">
        <f>AR62*(100/(SUM($BB62:$BL62)))</f>
        <v>0.11257328500707213</v>
      </c>
      <c r="DE62" s="52">
        <f>AS62*(100/(SUM($BB62:$BL62)))</f>
        <v>0.73571516973125883</v>
      </c>
      <c r="DF62" s="52">
        <f>AT62*(100/(SUM($BB62:$BL62)))</f>
        <v>0.11080047736916548</v>
      </c>
      <c r="DG62" s="52">
        <f>AU62*(100/(SUM($BB62:$BL62)))</f>
        <v>0.49284052333804812</v>
      </c>
      <c r="DH62" s="52">
        <f>AV62*(100/(SUM($BB62:$BL62)))</f>
        <v>6.0275459688826027E-2</v>
      </c>
      <c r="DI62" s="52">
        <f>AW62*(100/(SUM($BB62:$BL62)))</f>
        <v>3.7938083451202265</v>
      </c>
      <c r="DJ62" s="52">
        <f>AX62*(100/(SUM($BB62:$BL62)))</f>
        <v>0.87931258840169724</v>
      </c>
      <c r="DK62" s="52">
        <f>AY62*(100/(SUM($BB62:$BL62)))</f>
        <v>1.5175233380480906</v>
      </c>
    </row>
    <row r="63" spans="1:115" s="51" customFormat="1">
      <c r="A63" s="56" t="s">
        <v>134</v>
      </c>
      <c r="B63" s="55" t="s">
        <v>199</v>
      </c>
      <c r="C63" s="55" t="s">
        <v>98</v>
      </c>
      <c r="D63" s="55" t="s">
        <v>126</v>
      </c>
      <c r="E63" s="54">
        <v>5.45</v>
      </c>
      <c r="F63" s="54">
        <v>0.02</v>
      </c>
      <c r="G63" s="54">
        <v>0.19</v>
      </c>
      <c r="H63" s="54" t="s">
        <v>105</v>
      </c>
      <c r="I63" s="54">
        <v>0.68</v>
      </c>
      <c r="J63" s="54">
        <v>0.14000000000000001</v>
      </c>
      <c r="K63" s="54">
        <v>19.420000000000002</v>
      </c>
      <c r="L63" s="54">
        <v>31.12</v>
      </c>
      <c r="M63" s="54" t="s">
        <v>105</v>
      </c>
      <c r="N63" s="54" t="s">
        <v>105</v>
      </c>
      <c r="O63" s="54">
        <v>0.03</v>
      </c>
      <c r="P63" s="54">
        <v>43.88</v>
      </c>
      <c r="Q63" s="54">
        <v>100.93</v>
      </c>
      <c r="R63" s="52">
        <v>1.1600000000000001</v>
      </c>
      <c r="S63" s="52">
        <v>30.1</v>
      </c>
      <c r="T63" s="52">
        <v>7.85</v>
      </c>
      <c r="U63" s="52">
        <v>4.4800000000000004</v>
      </c>
      <c r="V63" s="52">
        <v>16.95</v>
      </c>
      <c r="W63" s="52">
        <v>48.4</v>
      </c>
      <c r="X63" s="52">
        <v>23.05</v>
      </c>
      <c r="Y63" s="52">
        <v>0.26950000000000002</v>
      </c>
      <c r="Z63" s="52">
        <v>174.5</v>
      </c>
      <c r="AA63" s="52">
        <v>2.2400000000000002</v>
      </c>
      <c r="AB63" s="52">
        <v>22.5</v>
      </c>
      <c r="AC63" s="52">
        <v>0.17499999999999999</v>
      </c>
      <c r="AD63" s="52">
        <v>0.66500000000000004</v>
      </c>
      <c r="AE63" s="52" t="s">
        <v>105</v>
      </c>
      <c r="AF63" s="52">
        <v>1530</v>
      </c>
      <c r="AG63" s="52">
        <v>1.042</v>
      </c>
      <c r="AH63" s="52">
        <v>2.52</v>
      </c>
      <c r="AI63" s="52">
        <v>0.33500000000000002</v>
      </c>
      <c r="AJ63" s="52">
        <v>1.66</v>
      </c>
      <c r="AK63" s="52">
        <v>0.56000000000000005</v>
      </c>
      <c r="AL63" s="52">
        <v>0.24199999999999999</v>
      </c>
      <c r="AM63" s="52">
        <v>0.6</v>
      </c>
      <c r="AN63" s="52">
        <v>6.8500000000000005E-2</v>
      </c>
      <c r="AO63" s="52">
        <v>0.40749999999999997</v>
      </c>
      <c r="AP63" s="52">
        <v>7.2000000000000008E-2</v>
      </c>
      <c r="AQ63" s="52">
        <v>0.188</v>
      </c>
      <c r="AR63" s="52">
        <v>3.1550000000000002E-2</v>
      </c>
      <c r="AS63" s="52">
        <v>0.19700000000000001</v>
      </c>
      <c r="AT63" s="52">
        <v>2.2350000000000002E-2</v>
      </c>
      <c r="AU63" s="52">
        <v>0.33499999999999996</v>
      </c>
      <c r="AV63" s="52">
        <v>1.7500000000000002E-2</v>
      </c>
      <c r="AW63" s="52">
        <v>0.48549999999999999</v>
      </c>
      <c r="AX63" s="52">
        <v>5.9499999999999997E-2</v>
      </c>
      <c r="AY63" s="52">
        <v>0.22499999999999998</v>
      </c>
      <c r="BB63" s="53">
        <f>E63*(100/$Q63)</f>
        <v>5.3997820271475279</v>
      </c>
      <c r="BC63" s="53">
        <f>F63*(100/$Q63)</f>
        <v>1.9815713861091846E-2</v>
      </c>
      <c r="BD63" s="53">
        <f>G63*(100/$Q63)</f>
        <v>0.18824928168037253</v>
      </c>
      <c r="BE63" s="53"/>
      <c r="BF63" s="53">
        <f>I63*(100/$Q63)</f>
        <v>0.67373427127712271</v>
      </c>
      <c r="BG63" s="53">
        <f>J63*(100/$Q63)</f>
        <v>0.13870999702764292</v>
      </c>
      <c r="BH63" s="53">
        <f>K63*(100/$Q63)</f>
        <v>19.241058159120183</v>
      </c>
      <c r="BI63" s="53">
        <f>L63*(100/$Q63)</f>
        <v>30.83325076785891</v>
      </c>
      <c r="BJ63" s="53"/>
      <c r="BK63" s="53"/>
      <c r="BL63" s="53">
        <f>O63*(100/$Q63)</f>
        <v>2.9723570791637764E-2</v>
      </c>
      <c r="BM63" s="53">
        <f>P63*(100/$Q63)</f>
        <v>43.475676211235509</v>
      </c>
      <c r="BN63" s="53">
        <f>SUM(BB63:BM63)</f>
        <v>100</v>
      </c>
      <c r="BQ63" s="53">
        <f>BB63*(100/SUM($BB63:$BL63))</f>
        <v>9.5530236634531125</v>
      </c>
      <c r="BR63" s="53">
        <f>BC63*(100/SUM($BB63:$BL63))</f>
        <v>3.5056967572304996E-2</v>
      </c>
      <c r="BS63" s="53">
        <f>BD63*(100/SUM($BB63:$BL63))</f>
        <v>0.33304119193689746</v>
      </c>
      <c r="BT63" s="53">
        <f>BE63*(100/SUM($BB63:$BL63))</f>
        <v>0</v>
      </c>
      <c r="BU63" s="53">
        <f>BF63*(100/SUM($BB63:$BL63))</f>
        <v>1.1919368974583699</v>
      </c>
      <c r="BV63" s="53">
        <f>BG63*(100/SUM($BB63:$BL63))</f>
        <v>0.245398773006135</v>
      </c>
      <c r="BW63" s="53">
        <f>BH63*(100/SUM($BB63:$BL63))</f>
        <v>34.040315512708155</v>
      </c>
      <c r="BX63" s="53">
        <f>BI63*(100/SUM($BB63:$BL63))</f>
        <v>54.548641542506573</v>
      </c>
      <c r="BY63" s="53">
        <f>BJ63*(100/SUM($BB63:$BL63))</f>
        <v>0</v>
      </c>
      <c r="BZ63" s="53">
        <f>BK63*(100/SUM($BB63:$BL63))</f>
        <v>0</v>
      </c>
      <c r="CA63" s="53">
        <f>BL63*(100/SUM($BB63:$BL63))</f>
        <v>5.2585451358457491E-2</v>
      </c>
      <c r="CB63" s="53">
        <f>BM63</f>
        <v>43.475676211235509</v>
      </c>
      <c r="CC63" s="53">
        <f>SUM(BQ63:CA63)</f>
        <v>100</v>
      </c>
      <c r="CD63" s="52">
        <f>R63*(100/(SUM($BB63:$BL63)))</f>
        <v>2.0522138475021916</v>
      </c>
      <c r="CE63" s="52">
        <f>S63*(100/(SUM($BB63:$BL63)))</f>
        <v>53.251411042944795</v>
      </c>
      <c r="CF63" s="52">
        <f>T63*(100/(SUM($BB63:$BL63)))</f>
        <v>13.887826468010518</v>
      </c>
      <c r="CG63" s="52">
        <f>U63*(100/(SUM($BB63:$BL63)))</f>
        <v>7.9257914110429466</v>
      </c>
      <c r="CH63" s="52">
        <f>V63*(100/(SUM($BB63:$BL63)))</f>
        <v>29.9870902716915</v>
      </c>
      <c r="CI63" s="52">
        <f>W63*(100/(SUM($BB63:$BL63)))</f>
        <v>85.626853637160394</v>
      </c>
      <c r="CJ63" s="52">
        <f>X63*(100/(SUM($BB63:$BL63)))</f>
        <v>40.778904469763368</v>
      </c>
      <c r="CK63" s="52">
        <f>Y63*(100/(SUM($BB63:$BL63)))</f>
        <v>0.47678588957055223</v>
      </c>
      <c r="CL63" s="52">
        <f>Z63*(100/(SUM($BB63:$BL63)))</f>
        <v>308.71665205959687</v>
      </c>
      <c r="CM63" s="52">
        <f>AA63*(100/(SUM($BB63:$BL63)))</f>
        <v>3.9628957055214733</v>
      </c>
      <c r="CN63" s="52">
        <f>AB63*(100/(SUM($BB63:$BL63)))</f>
        <v>39.805872042068366</v>
      </c>
      <c r="CO63" s="52">
        <f>AC63*(100/(SUM($BB63:$BL63)))</f>
        <v>0.30960122699386505</v>
      </c>
      <c r="CP63" s="52">
        <f>AD63*(100/(SUM($BB63:$BL63)))</f>
        <v>1.1764846625766874</v>
      </c>
      <c r="CQ63" s="52"/>
      <c r="CR63" s="52">
        <f>AF63*(100/(SUM($BB63:$BL63)))</f>
        <v>2706.7992988606488</v>
      </c>
      <c r="CS63" s="52">
        <f>AG63*(100/(SUM($BB63:$BL63)))</f>
        <v>1.8434541630148995</v>
      </c>
      <c r="CT63" s="52">
        <f>AH63*(100/(SUM($BB63:$BL63)))</f>
        <v>4.4582576687116573</v>
      </c>
      <c r="CU63" s="52">
        <f>AI63*(100/(SUM($BB63:$BL63)))</f>
        <v>0.59266520595968464</v>
      </c>
      <c r="CV63" s="52">
        <f>AJ63*(100/(SUM($BB63:$BL63)))</f>
        <v>2.9367887817703768</v>
      </c>
      <c r="CW63" s="52">
        <f>AK63*(100/(SUM($BB63:$BL63)))</f>
        <v>0.99072392638036832</v>
      </c>
      <c r="CX63" s="52">
        <f>AL63*(100/(SUM($BB63:$BL63)))</f>
        <v>0.42813426818580197</v>
      </c>
      <c r="CY63" s="52">
        <f>AM63*(100/(SUM($BB63:$BL63)))</f>
        <v>1.0614899211218229</v>
      </c>
      <c r="CZ63" s="52">
        <f>AN63*(100/(SUM($BB63:$BL63)))</f>
        <v>0.12118676599474147</v>
      </c>
      <c r="DA63" s="52">
        <f>AO63*(100/(SUM($BB63:$BL63)))</f>
        <v>0.72092857142857147</v>
      </c>
      <c r="DB63" s="52">
        <f>AP63*(100/(SUM($BB63:$BL63)))</f>
        <v>0.12737879053461879</v>
      </c>
      <c r="DC63" s="52">
        <f>AQ63*(100/(SUM($BB63:$BL63)))</f>
        <v>0.33260017528483787</v>
      </c>
      <c r="DD63" s="52">
        <f>AR63*(100/(SUM($BB63:$BL63)))</f>
        <v>5.5816678352322534E-2</v>
      </c>
      <c r="DE63" s="52">
        <f>AS63*(100/(SUM($BB63:$BL63)))</f>
        <v>0.34852252410166523</v>
      </c>
      <c r="DF63" s="52">
        <f>AT63*(100/(SUM($BB63:$BL63)))</f>
        <v>3.9540499561787915E-2</v>
      </c>
      <c r="DG63" s="52">
        <f>AU63*(100/(SUM($BB63:$BL63)))</f>
        <v>0.59266520595968453</v>
      </c>
      <c r="DH63" s="52">
        <f>AV63*(100/(SUM($BB63:$BL63)))</f>
        <v>3.096012269938651E-2</v>
      </c>
      <c r="DI63" s="52">
        <f>AW63*(100/(SUM($BB63:$BL63)))</f>
        <v>0.85892226117440851</v>
      </c>
      <c r="DJ63" s="52">
        <f>AX63*(100/(SUM($BB63:$BL63)))</f>
        <v>0.10526441717791411</v>
      </c>
      <c r="DK63" s="52">
        <f>AY63*(100/(SUM($BB63:$BL63)))</f>
        <v>0.39805872042068363</v>
      </c>
    </row>
    <row r="64" spans="1:115">
      <c r="A64" s="73" t="s">
        <v>255</v>
      </c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  <c r="BN64" s="30"/>
      <c r="BQ64" s="30"/>
      <c r="BR64" s="30"/>
      <c r="BS64" s="30"/>
      <c r="BT64" s="30"/>
      <c r="BU64" s="30"/>
      <c r="BV64" s="30"/>
      <c r="BW64" s="30"/>
      <c r="BX64" s="30"/>
      <c r="BY64" s="30"/>
      <c r="BZ64" s="30"/>
      <c r="CA64" s="30"/>
      <c r="CB64" s="30"/>
      <c r="CC64" s="30"/>
    </row>
    <row r="65" spans="1:115" s="65" customFormat="1">
      <c r="A65" s="69" t="s">
        <v>125</v>
      </c>
      <c r="B65" s="68" t="s">
        <v>200</v>
      </c>
      <c r="C65" s="68" t="s">
        <v>114</v>
      </c>
      <c r="D65" s="68" t="s">
        <v>110</v>
      </c>
      <c r="E65" s="67">
        <v>47.82</v>
      </c>
      <c r="F65" s="67">
        <v>2.56</v>
      </c>
      <c r="G65" s="67">
        <v>12.35</v>
      </c>
      <c r="H65" s="67">
        <v>0.01</v>
      </c>
      <c r="I65" s="67">
        <v>16.21</v>
      </c>
      <c r="J65" s="67">
        <v>0.18</v>
      </c>
      <c r="K65" s="67">
        <v>5.43</v>
      </c>
      <c r="L65" s="67">
        <v>9.5500000000000007</v>
      </c>
      <c r="M65" s="67">
        <v>4.01</v>
      </c>
      <c r="N65" s="67">
        <v>0.16</v>
      </c>
      <c r="O65" s="67">
        <v>0.22</v>
      </c>
      <c r="P65" s="67">
        <v>1.5660809778461051</v>
      </c>
      <c r="Q65" s="67">
        <f>SUM(E65:P65)</f>
        <v>100.0660809778461</v>
      </c>
      <c r="R65" s="66">
        <v>50.23</v>
      </c>
      <c r="S65" s="66">
        <v>446.33333333333331</v>
      </c>
      <c r="T65" s="66">
        <v>70.233333333333334</v>
      </c>
      <c r="U65" s="66">
        <v>46.756666666666661</v>
      </c>
      <c r="V65" s="66">
        <v>46.966666666666669</v>
      </c>
      <c r="W65" s="66">
        <v>21.546666666666667</v>
      </c>
      <c r="X65" s="66">
        <v>118.7</v>
      </c>
      <c r="Y65" s="66">
        <v>4.3166666666666664</v>
      </c>
      <c r="Z65" s="66">
        <v>99.7</v>
      </c>
      <c r="AA65" s="66">
        <v>57.9</v>
      </c>
      <c r="AB65" s="66">
        <v>196.13333333333333</v>
      </c>
      <c r="AC65" s="66">
        <v>3.6833333333333336</v>
      </c>
      <c r="AD65" s="66">
        <v>0.379</v>
      </c>
      <c r="AE65" s="66">
        <v>0.44166666666666665</v>
      </c>
      <c r="AF65" s="66">
        <v>21.070000000000004</v>
      </c>
      <c r="AG65" s="66">
        <v>5.9833333333333334</v>
      </c>
      <c r="AH65" s="66">
        <v>18.350000000000001</v>
      </c>
      <c r="AI65" s="66">
        <v>3.223333333333334</v>
      </c>
      <c r="AJ65" s="66">
        <v>17.77</v>
      </c>
      <c r="AK65" s="66">
        <v>6.3433333333333337</v>
      </c>
      <c r="AL65" s="66">
        <v>2.0503333333333331</v>
      </c>
      <c r="AM65" s="66">
        <v>8.76</v>
      </c>
      <c r="AN65" s="66">
        <v>1.5216666666666665</v>
      </c>
      <c r="AO65" s="66">
        <v>10.5</v>
      </c>
      <c r="AP65" s="66">
        <v>2.2743333333333333</v>
      </c>
      <c r="AQ65" s="66">
        <v>6.8933333333333335</v>
      </c>
      <c r="AR65" s="66">
        <v>0.98</v>
      </c>
      <c r="AS65" s="66">
        <v>6.28</v>
      </c>
      <c r="AT65" s="66">
        <v>0.98733333333333329</v>
      </c>
      <c r="AU65" s="66">
        <v>5.6966666666666663</v>
      </c>
      <c r="AV65" s="66">
        <v>0.23433333333333331</v>
      </c>
      <c r="AW65" s="66">
        <v>1.8943333333333332</v>
      </c>
      <c r="AX65" s="66">
        <v>0.26433333333333336</v>
      </c>
      <c r="AY65" s="66">
        <v>0.13400000000000001</v>
      </c>
      <c r="AZ65" s="67"/>
      <c r="BB65" s="67">
        <f>E65*(100/$Q65)</f>
        <v>47.788420944142899</v>
      </c>
      <c r="BC65" s="67">
        <f>F65*(100/$Q65)</f>
        <v>2.5583094441030076</v>
      </c>
      <c r="BD65" s="67">
        <f>G65*(100/$Q65)</f>
        <v>12.341844388543805</v>
      </c>
      <c r="BE65" s="67">
        <f>H65*(100/$Q65)</f>
        <v>9.9933962660273736E-3</v>
      </c>
      <c r="BF65" s="67">
        <f>I65*(100/$Q65)</f>
        <v>16.199295347230372</v>
      </c>
      <c r="BG65" s="67">
        <f>J65*(100/$Q65)</f>
        <v>0.17988113278849271</v>
      </c>
      <c r="BH65" s="67">
        <f>K65*(100/$Q65)</f>
        <v>5.4264141724528638</v>
      </c>
      <c r="BI65" s="67">
        <f>L65*(100/$Q65)</f>
        <v>9.5436934340561415</v>
      </c>
      <c r="BJ65" s="67">
        <f>M65*(100/$Q65)</f>
        <v>4.0073519026769766</v>
      </c>
      <c r="BK65" s="67">
        <f>N65*(100/$Q65)</f>
        <v>0.15989434025643798</v>
      </c>
      <c r="BL65" s="67">
        <f>O65*(100/$Q65)</f>
        <v>0.21985471785260222</v>
      </c>
      <c r="BM65" s="67">
        <f>P65*(100/$Q65)</f>
        <v>1.5650467796303764</v>
      </c>
      <c r="BN65" s="67">
        <f>SUM(BB65:BM65)</f>
        <v>100</v>
      </c>
      <c r="BQ65" s="66">
        <f>BB65*(100/SUM($BB65:$BL65))</f>
        <v>48.548223350253807</v>
      </c>
      <c r="BR65" s="66">
        <f>BC65*(100/SUM($BB65:$BL65))</f>
        <v>2.5989847715736043</v>
      </c>
      <c r="BS65" s="66">
        <f>BD65*(100/SUM($BB65:$BL65))</f>
        <v>12.538071065989847</v>
      </c>
      <c r="BT65" s="66">
        <f>BE65*(100/SUM($BB65:$BL65))</f>
        <v>1.0152284263959392E-2</v>
      </c>
      <c r="BU65" s="66">
        <f>BF65*(100/SUM($BB65:$BL65))</f>
        <v>16.456852791878173</v>
      </c>
      <c r="BV65" s="66">
        <f>BG65*(100/SUM($BB65:$BL65))</f>
        <v>0.18274111675126903</v>
      </c>
      <c r="BW65" s="66">
        <f>BH65*(100/SUM($BB65:$BL65))</f>
        <v>5.5126903553299496</v>
      </c>
      <c r="BX65" s="66">
        <f>BI65*(100/SUM($BB65:$BL65))</f>
        <v>9.6954314720812178</v>
      </c>
      <c r="BY65" s="66">
        <f>BJ65*(100/SUM($BB65:$BL65))</f>
        <v>4.0710659898477157</v>
      </c>
      <c r="BZ65" s="66">
        <f>BK65*(100/SUM($BB65:$BL65))</f>
        <v>0.16243654822335027</v>
      </c>
      <c r="CA65" s="66">
        <f>BL65*(100/SUM($BB65:$BL65))</f>
        <v>0.2233502538071066</v>
      </c>
      <c r="CB65" s="67">
        <f>BM65</f>
        <v>1.5650467796303764</v>
      </c>
      <c r="CC65" s="67">
        <f>SUM(BQ65:CA65)</f>
        <v>100.00000000000001</v>
      </c>
      <c r="CD65" s="66">
        <f>R65*(100/(SUM($BB65:$BL65)))</f>
        <v>51.028621802205173</v>
      </c>
      <c r="CE65" s="66">
        <f>S65*(100/(SUM($BB65:$BL65)))</f>
        <v>453.42972057304883</v>
      </c>
      <c r="CF65" s="66">
        <f>T65*(100/(SUM($BB65:$BL65)))</f>
        <v>71.349994118552203</v>
      </c>
      <c r="CG65" s="66">
        <f>U65*(100/(SUM($BB65:$BL65)))</f>
        <v>47.500064902749479</v>
      </c>
      <c r="CH65" s="66">
        <f>V65*(100/(SUM($BB65:$BL65)))</f>
        <v>47.713403755595657</v>
      </c>
      <c r="CI65" s="66">
        <f>W65*(100/(SUM($BB65:$BL65)))</f>
        <v>21.889243568216489</v>
      </c>
      <c r="CJ65" s="66">
        <f>X65*(100/(SUM($BB65:$BL65)))</f>
        <v>120.58724682304906</v>
      </c>
      <c r="CK65" s="66">
        <f>Y65*(100/(SUM($BB65:$BL65)))</f>
        <v>4.3852986418379256</v>
      </c>
      <c r="CL65" s="66">
        <f>Z65*(100/(SUM($BB65:$BL65)))</f>
        <v>101.28516013696708</v>
      </c>
      <c r="CM65" s="66">
        <f>AA65*(100/(SUM($BB65:$BL65)))</f>
        <v>58.82056942758669</v>
      </c>
      <c r="CN65" s="66">
        <f>AB65*(100/(SUM($BB65:$BL65)))</f>
        <v>199.25171589632706</v>
      </c>
      <c r="CO65" s="66">
        <f>AC65*(100/(SUM($BB65:$BL65)))</f>
        <v>3.7418957523018594</v>
      </c>
      <c r="CP65" s="66">
        <f>AD65*(100/(SUM($BB65:$BL65)))</f>
        <v>0.38502583442237232</v>
      </c>
      <c r="CQ65" s="66">
        <f>AE65*(100/(SUM($BB65:$BL65)))</f>
        <v>0.44868885717646728</v>
      </c>
      <c r="CR65" s="66">
        <f>AF65*(100/(SUM($BB65:$BL65)))</f>
        <v>21.404998235565664</v>
      </c>
      <c r="CS65" s="66">
        <f>AG65*(100/(SUM($BB65:$BL65)))</f>
        <v>6.0784641406170472</v>
      </c>
      <c r="CT65" s="66">
        <f>AH65*(100/(SUM($BB65:$BL65)))</f>
        <v>18.641752141558133</v>
      </c>
      <c r="CU65" s="66">
        <f>AI65*(100/(SUM($BB65:$BL65)))</f>
        <v>3.2745820746388223</v>
      </c>
      <c r="CV65" s="66">
        <f>AJ65*(100/(SUM($BB65:$BL65)))</f>
        <v>18.052530547982997</v>
      </c>
      <c r="CW65" s="66">
        <f>AK65*(100/(SUM($BB65:$BL65)))</f>
        <v>6.4441878883533379</v>
      </c>
      <c r="CX65" s="66">
        <f>AL65*(100/(SUM($BB65:$BL65)))</f>
        <v>2.0829321965980756</v>
      </c>
      <c r="CY65" s="66">
        <f>AM65*(100/(SUM($BB65:$BL65)))</f>
        <v>8.8992778615830641</v>
      </c>
      <c r="CZ65" s="66">
        <f>AN65*(100/(SUM($BB65:$BL65)))</f>
        <v>1.5458601003853381</v>
      </c>
      <c r="DA65" s="66">
        <f>AO65*(100/(SUM($BB65:$BL65)))</f>
        <v>10.666942642308468</v>
      </c>
      <c r="DB65" s="66">
        <f>AP65*(100/(SUM($BB65:$BL65)))</f>
        <v>2.3104936396339899</v>
      </c>
      <c r="DC65" s="66">
        <f>AQ65*(100/(SUM($BB65:$BL65)))</f>
        <v>7.0029325029504479</v>
      </c>
      <c r="DD65" s="66">
        <f>AR65*(100/(SUM($BB65:$BL65)))</f>
        <v>0.99558131328212363</v>
      </c>
      <c r="DE65" s="66">
        <f>AS65*(100/(SUM($BB65:$BL65)))</f>
        <v>6.3798475993997315</v>
      </c>
      <c r="DF65" s="66">
        <f>AT65*(100/(SUM($BB65:$BL65)))</f>
        <v>1.0030312414767517</v>
      </c>
      <c r="DG65" s="66">
        <f>AU65*(100/(SUM($BB65:$BL65)))</f>
        <v>5.7872396748270383</v>
      </c>
      <c r="DH65" s="66">
        <f>AV65*(100/(SUM($BB65:$BL65)))</f>
        <v>0.23805906912834451</v>
      </c>
      <c r="DI65" s="66">
        <f>AW65*(100/(SUM($BB65:$BL65)))</f>
        <v>1.9244519059123497</v>
      </c>
      <c r="DJ65" s="66">
        <f>AX65*(100/(SUM($BB65:$BL65)))</f>
        <v>0.26853604810636877</v>
      </c>
      <c r="DK65" s="66">
        <f>AY65*(100/(SUM($BB65:$BL65)))</f>
        <v>0.13613050610184141</v>
      </c>
    </row>
    <row r="66" spans="1:115" s="65" customFormat="1">
      <c r="A66" s="69" t="s">
        <v>124</v>
      </c>
      <c r="B66" s="68" t="s">
        <v>200</v>
      </c>
      <c r="C66" s="68" t="s">
        <v>115</v>
      </c>
      <c r="D66" s="68" t="s">
        <v>110</v>
      </c>
      <c r="E66" s="67">
        <v>42.71</v>
      </c>
      <c r="F66" s="67">
        <v>2.7</v>
      </c>
      <c r="G66" s="67">
        <v>13.65</v>
      </c>
      <c r="H66" s="67">
        <v>0.01</v>
      </c>
      <c r="I66" s="67">
        <v>17.61</v>
      </c>
      <c r="J66" s="67">
        <v>0.27</v>
      </c>
      <c r="K66" s="67">
        <v>7.22</v>
      </c>
      <c r="L66" s="67">
        <v>9.34</v>
      </c>
      <c r="M66" s="67">
        <v>2.61</v>
      </c>
      <c r="N66" s="67">
        <v>0.31</v>
      </c>
      <c r="O66" s="67">
        <v>0.21</v>
      </c>
      <c r="P66" s="67">
        <v>3.1398269606476208</v>
      </c>
      <c r="Q66" s="67">
        <f>SUM(E66:P66)</f>
        <v>99.779826960647625</v>
      </c>
      <c r="R66" s="66">
        <v>58.133333333333326</v>
      </c>
      <c r="S66" s="66">
        <v>504</v>
      </c>
      <c r="T66" s="66">
        <v>105.83333333333333</v>
      </c>
      <c r="U66" s="66">
        <v>54.71</v>
      </c>
      <c r="V66" s="66">
        <v>50.566666666666663</v>
      </c>
      <c r="W66" s="66">
        <v>81.233333333333334</v>
      </c>
      <c r="X66" s="66">
        <v>168.6</v>
      </c>
      <c r="Y66" s="66">
        <v>8.0166666666666657</v>
      </c>
      <c r="Z66" s="66">
        <v>93.2</v>
      </c>
      <c r="AA66" s="66">
        <v>58.313333333333333</v>
      </c>
      <c r="AB66" s="66">
        <v>173.53333333333333</v>
      </c>
      <c r="AC66" s="66">
        <v>2.1223333333333336</v>
      </c>
      <c r="AD66" s="66">
        <v>0.35766666666666663</v>
      </c>
      <c r="AE66" s="66">
        <v>0.623</v>
      </c>
      <c r="AF66" s="66">
        <v>38.466666666666669</v>
      </c>
      <c r="AG66" s="66">
        <v>4.6866666666666665</v>
      </c>
      <c r="AH66" s="66">
        <v>15.916666666666666</v>
      </c>
      <c r="AI66" s="66">
        <v>2.8649999999999998</v>
      </c>
      <c r="AJ66" s="66">
        <v>16.423333333333332</v>
      </c>
      <c r="AK66" s="66">
        <v>6.19</v>
      </c>
      <c r="AL66" s="66">
        <v>2.069666666666667</v>
      </c>
      <c r="AM66" s="66">
        <v>8.4799999999999986</v>
      </c>
      <c r="AN66" s="66">
        <v>1.4959999999999998</v>
      </c>
      <c r="AO66" s="66">
        <v>10.67</v>
      </c>
      <c r="AP66" s="66">
        <v>2.279666666666667</v>
      </c>
      <c r="AQ66" s="66">
        <v>6.9200000000000008</v>
      </c>
      <c r="AR66" s="66">
        <v>0.98699999999999999</v>
      </c>
      <c r="AS66" s="66">
        <v>6.5366666666666662</v>
      </c>
      <c r="AT66" s="66">
        <v>0.97933333333333328</v>
      </c>
      <c r="AU66" s="66">
        <v>5.1099999999999994</v>
      </c>
      <c r="AV66" s="66" t="s">
        <v>105</v>
      </c>
      <c r="AW66" s="66">
        <v>1.9949999999999999</v>
      </c>
      <c r="AX66" s="66">
        <v>0.14866666666666667</v>
      </c>
      <c r="AY66" s="66">
        <v>9.3000000000000013E-2</v>
      </c>
      <c r="AZ66" s="67"/>
      <c r="BB66" s="67">
        <f>E66*(100/$Q66)</f>
        <v>42.804243403673652</v>
      </c>
      <c r="BC66" s="67">
        <f>F66*(100/$Q66)</f>
        <v>2.7059577895087537</v>
      </c>
      <c r="BD66" s="67">
        <f>G66*(100/$Q66)</f>
        <v>13.68011993584981</v>
      </c>
      <c r="BE66" s="67">
        <f>H66*(100/$Q66)</f>
        <v>1.0022065887069458E-2</v>
      </c>
      <c r="BF66" s="67">
        <f>I66*(100/$Q66)</f>
        <v>17.648858027129315</v>
      </c>
      <c r="BG66" s="67">
        <f>J66*(100/$Q66)</f>
        <v>0.27059577895087539</v>
      </c>
      <c r="BH66" s="67">
        <f>K66*(100/$Q66)</f>
        <v>7.2359315704641487</v>
      </c>
      <c r="BI66" s="67">
        <f>L66*(100/$Q66)</f>
        <v>9.3606095385228727</v>
      </c>
      <c r="BJ66" s="67">
        <f>M66*(100/$Q66)</f>
        <v>2.6157591965251283</v>
      </c>
      <c r="BK66" s="67">
        <f>N66*(100/$Q66)</f>
        <v>0.31068404249915321</v>
      </c>
      <c r="BL66" s="67">
        <f>O66*(100/$Q66)</f>
        <v>0.21046338362845859</v>
      </c>
      <c r="BM66" s="67">
        <f>P66*(100/$Q66)</f>
        <v>3.1467552673607497</v>
      </c>
      <c r="BN66" s="67">
        <f>SUM(BB66:BM66)</f>
        <v>100</v>
      </c>
      <c r="BQ66" s="66">
        <f>BB66*(100/SUM($BB66:$BL66))</f>
        <v>44.194950331125817</v>
      </c>
      <c r="BR66" s="66">
        <f>BC66*(100/SUM($BB66:$BL66))</f>
        <v>2.7938741721854297</v>
      </c>
      <c r="BS66" s="66">
        <f>BD66*(100/SUM($BB66:$BL66))</f>
        <v>14.124586092715228</v>
      </c>
      <c r="BT66" s="66">
        <f>BE66*(100/SUM($BB66:$BL66))</f>
        <v>1.0347682119205295E-2</v>
      </c>
      <c r="BU66" s="66">
        <f>BF66*(100/SUM($BB66:$BL66))</f>
        <v>18.222268211920525</v>
      </c>
      <c r="BV66" s="66">
        <f>BG66*(100/SUM($BB66:$BL66))</f>
        <v>0.27938741721854299</v>
      </c>
      <c r="BW66" s="66">
        <f>BH66*(100/SUM($BB66:$BL66))</f>
        <v>7.4710264900662233</v>
      </c>
      <c r="BX66" s="66">
        <f>BI66*(100/SUM($BB66:$BL66))</f>
        <v>9.6647350993377454</v>
      </c>
      <c r="BY66" s="66">
        <f>BJ66*(100/SUM($BB66:$BL66))</f>
        <v>2.700745033112582</v>
      </c>
      <c r="BZ66" s="66">
        <f>BK66*(100/SUM($BB66:$BL66))</f>
        <v>0.32077814569536417</v>
      </c>
      <c r="CA66" s="66">
        <f>BL66*(100/SUM($BB66:$BL66))</f>
        <v>0.21730132450331119</v>
      </c>
      <c r="CB66" s="67">
        <f>BM66</f>
        <v>3.1467552673607497</v>
      </c>
      <c r="CC66" s="67">
        <f>SUM(BQ66:CA66)</f>
        <v>99.999999999999986</v>
      </c>
      <c r="CD66" s="66">
        <f>R66*(100/(SUM($BB66:$BL66)))</f>
        <v>60.022081339462403</v>
      </c>
      <c r="CE66" s="66">
        <f>S66*(100/(SUM($BB66:$BL66)))</f>
        <v>520.37492537423839</v>
      </c>
      <c r="CF66" s="66">
        <f>T66*(100/(SUM($BB66:$BL66)))</f>
        <v>109.2718510623814</v>
      </c>
      <c r="CG66" s="66">
        <f>U66*(100/(SUM($BB66:$BL66)))</f>
        <v>56.487524141318609</v>
      </c>
      <c r="CH66" s="66">
        <f>V66*(100/(SUM($BB66:$BL66)))</f>
        <v>52.209574192640183</v>
      </c>
      <c r="CI66" s="66">
        <f>W66*(100/(SUM($BB66:$BL66)))</f>
        <v>83.87259875244834</v>
      </c>
      <c r="CJ66" s="66">
        <f>X66*(100/(SUM($BB66:$BL66)))</f>
        <v>174.0778024168583</v>
      </c>
      <c r="CK66" s="66">
        <f>Y66*(100/(SUM($BB66:$BL66)))</f>
        <v>8.2771276159063696</v>
      </c>
      <c r="CL66" s="66">
        <f>Z66*(100/(SUM($BB66:$BL66)))</f>
        <v>96.228061596982172</v>
      </c>
      <c r="CM66" s="66">
        <f>AA66*(100/(SUM($BB66:$BL66)))</f>
        <v>60.20792952709607</v>
      </c>
      <c r="CN66" s="66">
        <f>AB66*(100/(SUM($BB66:$BL66)))</f>
        <v>179.17141941126224</v>
      </c>
      <c r="CO66" s="66">
        <f>AC66*(100/(SUM($BB66:$BL66)))</f>
        <v>2.1912877975249843</v>
      </c>
      <c r="CP66" s="66">
        <f>AD66*(100/(SUM($BB66:$BL66)))</f>
        <v>0.36928723209428421</v>
      </c>
      <c r="CQ66" s="66">
        <f>AE66*(100/(SUM($BB66:$BL66)))</f>
        <v>0.64324122719871124</v>
      </c>
      <c r="CR66" s="66">
        <f>AF66*(100/(SUM($BB66:$BL66)))</f>
        <v>39.716446023933273</v>
      </c>
      <c r="CS66" s="66">
        <f>AG66*(100/(SUM($BB66:$BL66)))</f>
        <v>4.838936144683724</v>
      </c>
      <c r="CT66" s="66">
        <f>AH66*(100/(SUM($BB66:$BL66)))</f>
        <v>16.433798073161295</v>
      </c>
      <c r="CU66" s="66">
        <f>AI66*(100/(SUM($BB66:$BL66)))</f>
        <v>2.9580836531690333</v>
      </c>
      <c r="CV66" s="66">
        <f>AJ66*(100/(SUM($BB66:$BL66)))</f>
        <v>16.956926305018996</v>
      </c>
      <c r="CW66" s="66">
        <f>AK66*(100/(SUM($BB66:$BL66)))</f>
        <v>6.3911126747351901</v>
      </c>
      <c r="CX66" s="66">
        <f>AL66*(100/(SUM($BB66:$BL66)))</f>
        <v>2.1369099944766181</v>
      </c>
      <c r="CY66" s="66">
        <f>AM66*(100/(SUM($BB66:$BL66)))</f>
        <v>8.7555146174078189</v>
      </c>
      <c r="CZ66" s="66">
        <f>AN66*(100/(SUM($BB66:$BL66)))</f>
        <v>1.5446049372219453</v>
      </c>
      <c r="DA66" s="66">
        <f>AO66*(100/(SUM($BB66:$BL66)))</f>
        <v>11.016667566950641</v>
      </c>
      <c r="DB66" s="66">
        <f>AP66*(100/(SUM($BB66:$BL66)))</f>
        <v>2.3537328800492174</v>
      </c>
      <c r="DC66" s="66">
        <f>AQ66*(100/(SUM($BB66:$BL66)))</f>
        <v>7.1448303245827969</v>
      </c>
      <c r="DD66" s="66">
        <f>AR66*(100/(SUM($BB66:$BL66)))</f>
        <v>1.0190675621912169</v>
      </c>
      <c r="DE66" s="66">
        <f>AS66*(100/(SUM($BB66:$BL66)))</f>
        <v>6.7490425175851936</v>
      </c>
      <c r="DF66" s="66">
        <f>AT66*(100/(SUM($BB66:$BL66)))</f>
        <v>1.0111518060512648</v>
      </c>
      <c r="DG66" s="66">
        <f>AU66*(100/(SUM($BB66:$BL66)))</f>
        <v>5.2760235489332494</v>
      </c>
      <c r="DH66" s="66"/>
      <c r="DI66" s="66">
        <f>AW66*(100/(SUM($BB66:$BL66)))</f>
        <v>2.0598174129396933</v>
      </c>
      <c r="DJ66" s="66">
        <f>AX66*(100/(SUM($BB66:$BL66)))</f>
        <v>0.15349683645298301</v>
      </c>
      <c r="DK66" s="66">
        <f>AY66*(100/(SUM($BB66:$BL66)))</f>
        <v>9.602156361072256E-2</v>
      </c>
    </row>
    <row r="67" spans="1:115" s="65" customFormat="1">
      <c r="A67" s="69" t="s">
        <v>123</v>
      </c>
      <c r="B67" s="68" t="s">
        <v>200</v>
      </c>
      <c r="C67" s="68" t="s">
        <v>115</v>
      </c>
      <c r="D67" s="68" t="s">
        <v>110</v>
      </c>
      <c r="E67" s="67">
        <v>47.91</v>
      </c>
      <c r="F67" s="67">
        <v>2.14</v>
      </c>
      <c r="G67" s="67">
        <v>14.29</v>
      </c>
      <c r="H67" s="67">
        <v>0.01</v>
      </c>
      <c r="I67" s="67">
        <v>12.97</v>
      </c>
      <c r="J67" s="67">
        <v>0.21</v>
      </c>
      <c r="K67" s="67">
        <v>6.22</v>
      </c>
      <c r="L67" s="67">
        <v>9.86</v>
      </c>
      <c r="M67" s="67">
        <v>3.13</v>
      </c>
      <c r="N67" s="67">
        <v>0.31</v>
      </c>
      <c r="O67" s="67">
        <v>0.21</v>
      </c>
      <c r="P67" s="67">
        <v>2.5568774786060628</v>
      </c>
      <c r="Q67" s="67">
        <f>SUM(E67:P67)</f>
        <v>99.81687747860606</v>
      </c>
      <c r="R67" s="66">
        <v>44.436666666666667</v>
      </c>
      <c r="S67" s="66">
        <v>351.09999999999997</v>
      </c>
      <c r="T67" s="66">
        <v>102.73333333333335</v>
      </c>
      <c r="U67" s="66">
        <v>44.903333333333336</v>
      </c>
      <c r="V67" s="66">
        <v>58.466666666666669</v>
      </c>
      <c r="W67" s="66">
        <v>69.36666666666666</v>
      </c>
      <c r="X67" s="66">
        <v>101.83333333333333</v>
      </c>
      <c r="Y67" s="66">
        <v>4.9566666666666661</v>
      </c>
      <c r="Z67" s="66">
        <v>199.96666666666667</v>
      </c>
      <c r="AA67" s="66">
        <v>34.24666666666667</v>
      </c>
      <c r="AB67" s="66">
        <v>146.96666666666667</v>
      </c>
      <c r="AC67" s="66">
        <v>10.31</v>
      </c>
      <c r="AD67" s="66">
        <v>0.4306666666666667</v>
      </c>
      <c r="AE67" s="66">
        <v>0.24033333333333337</v>
      </c>
      <c r="AF67" s="66">
        <v>47.9</v>
      </c>
      <c r="AG67" s="66">
        <v>9.6366666666666649</v>
      </c>
      <c r="AH67" s="66">
        <v>24.290000000000003</v>
      </c>
      <c r="AI67" s="66">
        <v>3.4</v>
      </c>
      <c r="AJ67" s="66">
        <v>17.04</v>
      </c>
      <c r="AK67" s="66">
        <v>5.0766666666666671</v>
      </c>
      <c r="AL67" s="66">
        <v>1.7779999999999998</v>
      </c>
      <c r="AM67" s="66">
        <v>6.3133333333333335</v>
      </c>
      <c r="AN67" s="66">
        <v>1.0109999999999999</v>
      </c>
      <c r="AO67" s="66">
        <v>6.6533333333333333</v>
      </c>
      <c r="AP67" s="66">
        <v>1.3476666666666668</v>
      </c>
      <c r="AQ67" s="66">
        <v>3.9733333333333332</v>
      </c>
      <c r="AR67" s="66">
        <v>0.55266666666666664</v>
      </c>
      <c r="AS67" s="66">
        <v>3.5399999999999996</v>
      </c>
      <c r="AT67" s="66">
        <v>0.51833333333333342</v>
      </c>
      <c r="AU67" s="66">
        <v>3.9033333333333329</v>
      </c>
      <c r="AV67" s="66">
        <v>0.65333333333333343</v>
      </c>
      <c r="AW67" s="66">
        <v>2.5856666666666666</v>
      </c>
      <c r="AX67" s="66">
        <v>0.76600000000000001</v>
      </c>
      <c r="AY67" s="66">
        <v>0.22900000000000001</v>
      </c>
      <c r="AZ67" s="67"/>
      <c r="BB67" s="67">
        <f>E67*(100/$Q67)</f>
        <v>47.997894955458449</v>
      </c>
      <c r="BC67" s="67">
        <f>F67*(100/$Q67)</f>
        <v>2.1439260113688392</v>
      </c>
      <c r="BD67" s="67">
        <f>G67*(100/$Q67)</f>
        <v>14.316216216103136</v>
      </c>
      <c r="BE67" s="67">
        <f>H67*(100/$Q67)</f>
        <v>1.0018345847517941E-2</v>
      </c>
      <c r="BF67" s="67">
        <f>I67*(100/$Q67)</f>
        <v>12.993794564230768</v>
      </c>
      <c r="BG67" s="67">
        <f>J67*(100/$Q67)</f>
        <v>0.21038526279787673</v>
      </c>
      <c r="BH67" s="67">
        <f>K67*(100/$Q67)</f>
        <v>6.2314111171561581</v>
      </c>
      <c r="BI67" s="67">
        <f>L67*(100/$Q67)</f>
        <v>9.8780890056526882</v>
      </c>
      <c r="BJ67" s="67">
        <f>M67*(100/$Q67)</f>
        <v>3.1357422502731152</v>
      </c>
      <c r="BK67" s="67">
        <f>N67*(100/$Q67)</f>
        <v>0.31056872127305613</v>
      </c>
      <c r="BL67" s="67">
        <f>O67*(100/$Q67)</f>
        <v>0.21038526279787673</v>
      </c>
      <c r="BM67" s="67">
        <f>P67*(100/$Q67)</f>
        <v>2.5615682870405192</v>
      </c>
      <c r="BN67" s="67">
        <f>SUM(BB67:BM67)</f>
        <v>99.999999999999972</v>
      </c>
      <c r="BQ67" s="66">
        <f>BB67*(100/SUM($BB67:$BL67))</f>
        <v>49.259716224552761</v>
      </c>
      <c r="BR67" s="66">
        <f>BC67*(100/SUM($BB67:$BL67))</f>
        <v>2.2002878881348971</v>
      </c>
      <c r="BS67" s="66">
        <f>BD67*(100/SUM($BB67:$BL67))</f>
        <v>14.692576598807324</v>
      </c>
      <c r="BT67" s="66">
        <f>BE67*(100/SUM($BB67:$BL67))</f>
        <v>1.0281719103434098E-2</v>
      </c>
      <c r="BU67" s="66">
        <f>BF67*(100/SUM($BB67:$BL67))</f>
        <v>13.335389677154025</v>
      </c>
      <c r="BV67" s="66">
        <f>BG67*(100/SUM($BB67:$BL67))</f>
        <v>0.21591610117211604</v>
      </c>
      <c r="BW67" s="66">
        <f>BH67*(100/SUM($BB67:$BL67))</f>
        <v>6.3952292823360084</v>
      </c>
      <c r="BX67" s="66">
        <f>BI67*(100/SUM($BB67:$BL67))</f>
        <v>10.137775035986019</v>
      </c>
      <c r="BY67" s="66">
        <f>BJ67*(100/SUM($BB67:$BL67))</f>
        <v>3.2181780793748724</v>
      </c>
      <c r="BZ67" s="66">
        <f>BK67*(100/SUM($BB67:$BL67))</f>
        <v>0.31873329220645702</v>
      </c>
      <c r="CA67" s="66">
        <f>BL67*(100/SUM($BB67:$BL67))</f>
        <v>0.21591610117211604</v>
      </c>
      <c r="CB67" s="67">
        <f>BM67</f>
        <v>2.5615682870405192</v>
      </c>
      <c r="CC67" s="67">
        <f>SUM(BQ67:CA67)</f>
        <v>100.00000000000001</v>
      </c>
      <c r="CD67" s="66">
        <f>R67*(100/(SUM($BB67:$BL67)))</f>
        <v>45.604866463338745</v>
      </c>
      <c r="CE67" s="66">
        <f>S67*(100/(SUM($BB67:$BL67)))</f>
        <v>360.3301016115422</v>
      </c>
      <c r="CF67" s="66">
        <f>T67*(100/(SUM($BB67:$BL67)))</f>
        <v>105.43409979747207</v>
      </c>
      <c r="CG67" s="66">
        <f>U67*(100/(SUM($BB67:$BL67)))</f>
        <v>46.083801374813312</v>
      </c>
      <c r="CH67" s="66">
        <f>V67*(100/(SUM($BB67:$BL67)))</f>
        <v>60.003702480456198</v>
      </c>
      <c r="CI67" s="66">
        <f>W67*(100/(SUM($BB67:$BL67)))</f>
        <v>71.190253627040661</v>
      </c>
      <c r="CJ67" s="66">
        <f>X67*(100/(SUM($BB67:$BL67)))</f>
        <v>104.51043961105682</v>
      </c>
      <c r="CK67" s="66">
        <f>Y67*(100/(SUM($BB67:$BL67)))</f>
        <v>5.086972952590556</v>
      </c>
      <c r="CL67" s="66">
        <f>Z67*(100/(SUM($BB67:$BL67)))</f>
        <v>205.22360956685102</v>
      </c>
      <c r="CM67" s="66">
        <f>AA67*(100/(SUM($BB67:$BL67)))</f>
        <v>35.146980574926282</v>
      </c>
      <c r="CN67" s="66">
        <f>AB67*(100/(SUM($BB67:$BL67)))</f>
        <v>150.83028747795402</v>
      </c>
      <c r="CO67" s="66">
        <f>AC67*(100/(SUM($BB67:$BL67)))</f>
        <v>10.581040579934493</v>
      </c>
      <c r="CP67" s="66">
        <f>AD67*(100/(SUM($BB67:$BL67)))</f>
        <v>0.44198850401795559</v>
      </c>
      <c r="CQ67" s="66">
        <f>AE67*(100/(SUM($BB67:$BL67)))</f>
        <v>0.24665147940940094</v>
      </c>
      <c r="CR67" s="66">
        <f>AF67*(100/(SUM($BB67:$BL67)))</f>
        <v>49.159247699210688</v>
      </c>
      <c r="CS67" s="66">
        <f>AG67*(100/(SUM($BB67:$BL67)))</f>
        <v>9.8900059219497614</v>
      </c>
      <c r="CT67" s="66">
        <f>AH67*(100/(SUM($BB67:$BL67)))</f>
        <v>24.928562142251103</v>
      </c>
      <c r="CU67" s="66">
        <f>AI67*(100/(SUM($BB67:$BL67)))</f>
        <v>3.4893829264575436</v>
      </c>
      <c r="CV67" s="66">
        <f>AJ67*(100/(SUM($BB67:$BL67)))</f>
        <v>17.487966196128394</v>
      </c>
      <c r="CW67" s="66">
        <f>AK67*(100/(SUM($BB67:$BL67)))</f>
        <v>5.2101276441125881</v>
      </c>
      <c r="CX67" s="66">
        <f>AL67*(100/(SUM($BB67:$BL67)))</f>
        <v>1.8247420127180918</v>
      </c>
      <c r="CY67" s="66">
        <f>AM67*(100/(SUM($BB67:$BL67)))</f>
        <v>6.4793051595201847</v>
      </c>
      <c r="CZ67" s="66">
        <f>AN67*(100/(SUM($BB67:$BL67)))</f>
        <v>1.0375782760731107</v>
      </c>
      <c r="DA67" s="66">
        <f>AO67*(100/(SUM($BB67:$BL67)))</f>
        <v>6.828243452165939</v>
      </c>
      <c r="DB67" s="66">
        <f>AP67*(100/(SUM($BB67:$BL67)))</f>
        <v>1.3830956050654755</v>
      </c>
      <c r="DC67" s="66">
        <f>AQ67*(100/(SUM($BB67:$BL67)))</f>
        <v>4.0777886748405807</v>
      </c>
      <c r="DD67" s="66">
        <f>AR67*(100/(SUM($BB67:$BL67)))</f>
        <v>0.56719577373202035</v>
      </c>
      <c r="DE67" s="66">
        <f>AS67*(100/(SUM($BB67:$BL67)))</f>
        <v>3.6330633998999127</v>
      </c>
      <c r="DF67" s="66">
        <f>AT67*(100/(SUM($BB67:$BL67)))</f>
        <v>0.53195984810210606</v>
      </c>
      <c r="DG67" s="66">
        <f>AU67*(100/(SUM($BB67:$BL67)))</f>
        <v>4.005948438119395</v>
      </c>
      <c r="DH67" s="66">
        <f>AV67*(100/(SUM($BB67:$BL67)))</f>
        <v>0.67050887606439091</v>
      </c>
      <c r="DI67" s="66">
        <f>AW67*(100/(SUM($BB67:$BL67)))</f>
        <v>2.653641505934428</v>
      </c>
      <c r="DJ67" s="66">
        <f>AX67*(100/(SUM($BB67:$BL67)))</f>
        <v>0.78613744754896431</v>
      </c>
      <c r="DK67" s="66">
        <f>AY67*(100/(SUM($BB67:$BL67)))</f>
        <v>0.23502020298787576</v>
      </c>
    </row>
    <row r="68" spans="1:115" s="65" customFormat="1">
      <c r="A68" s="69" t="s">
        <v>122</v>
      </c>
      <c r="B68" s="68" t="s">
        <v>200</v>
      </c>
      <c r="C68" s="68" t="s">
        <v>115</v>
      </c>
      <c r="D68" s="68" t="s">
        <v>110</v>
      </c>
      <c r="E68" s="67">
        <v>48.18</v>
      </c>
      <c r="F68" s="67">
        <v>2.08</v>
      </c>
      <c r="G68" s="67">
        <v>12.66</v>
      </c>
      <c r="H68" s="67" t="s">
        <v>105</v>
      </c>
      <c r="I68" s="67">
        <v>15.2</v>
      </c>
      <c r="J68" s="67">
        <v>0.24</v>
      </c>
      <c r="K68" s="67">
        <v>6.19</v>
      </c>
      <c r="L68" s="67">
        <v>9.19</v>
      </c>
      <c r="M68" s="67">
        <v>2.87</v>
      </c>
      <c r="N68" s="67">
        <v>0.3</v>
      </c>
      <c r="O68" s="67">
        <v>0.16</v>
      </c>
      <c r="P68" s="67">
        <v>2.4994160242933736</v>
      </c>
      <c r="Q68" s="67">
        <f>SUM(E68:P68)</f>
        <v>99.569416024293361</v>
      </c>
      <c r="R68" s="66">
        <v>49.596666666666664</v>
      </c>
      <c r="S68" s="66">
        <v>433.56666666666666</v>
      </c>
      <c r="T68" s="66">
        <v>60.233333333333327</v>
      </c>
      <c r="U68" s="66">
        <v>46</v>
      </c>
      <c r="V68" s="66">
        <v>42.933333333333337</v>
      </c>
      <c r="W68" s="66">
        <v>113.60000000000001</v>
      </c>
      <c r="X68" s="66">
        <v>122.86666666666667</v>
      </c>
      <c r="Y68" s="66">
        <v>6.53</v>
      </c>
      <c r="Z68" s="66">
        <v>98.133333333333326</v>
      </c>
      <c r="AA68" s="66">
        <v>44.793333333333329</v>
      </c>
      <c r="AB68" s="66">
        <v>127.16666666666667</v>
      </c>
      <c r="AC68" s="66">
        <v>2.3833333333333333</v>
      </c>
      <c r="AD68" s="66">
        <v>0.36699999999999999</v>
      </c>
      <c r="AE68" s="66">
        <v>0.57866666666666666</v>
      </c>
      <c r="AF68" s="66">
        <v>78.733333333333334</v>
      </c>
      <c r="AG68" s="66">
        <v>4.38</v>
      </c>
      <c r="AH68" s="66">
        <v>13.31</v>
      </c>
      <c r="AI68" s="66">
        <v>2.3306666666666667</v>
      </c>
      <c r="AJ68" s="66">
        <v>13.160000000000002</v>
      </c>
      <c r="AK68" s="66">
        <v>4.9366666666666665</v>
      </c>
      <c r="AL68" s="66">
        <v>1.6286666666666667</v>
      </c>
      <c r="AM68" s="66">
        <v>6.7399999999999993</v>
      </c>
      <c r="AN68" s="66">
        <v>1.1610000000000003</v>
      </c>
      <c r="AO68" s="66">
        <v>8.24</v>
      </c>
      <c r="AP68" s="66">
        <v>1.7646666666666668</v>
      </c>
      <c r="AQ68" s="66">
        <v>5.3966666666666656</v>
      </c>
      <c r="AR68" s="66">
        <v>0.77800000000000002</v>
      </c>
      <c r="AS68" s="66">
        <v>4.9466666666666663</v>
      </c>
      <c r="AT68" s="66">
        <v>0.75</v>
      </c>
      <c r="AU68" s="66">
        <v>3.7999999999999994</v>
      </c>
      <c r="AV68" s="66" t="s">
        <v>105</v>
      </c>
      <c r="AW68" s="66">
        <v>2.4516666666666667</v>
      </c>
      <c r="AX68" s="66">
        <v>0.17966666666666664</v>
      </c>
      <c r="AY68" s="66">
        <v>9.1333333333333336E-2</v>
      </c>
      <c r="AZ68" s="67"/>
      <c r="BB68" s="67">
        <f>E68*(100/$Q68)</f>
        <v>48.388352491938733</v>
      </c>
      <c r="BC68" s="67">
        <f>F68*(100/$Q68)</f>
        <v>2.0889948771945326</v>
      </c>
      <c r="BD68" s="67">
        <f>G68*(100/$Q68)</f>
        <v>12.714747666001337</v>
      </c>
      <c r="BE68" s="67"/>
      <c r="BF68" s="67">
        <f>I68*(100/$Q68)</f>
        <v>15.26573179488312</v>
      </c>
      <c r="BG68" s="67">
        <f>J68*(100/$Q68)</f>
        <v>0.24103787044552297</v>
      </c>
      <c r="BH68" s="67">
        <f>K68*(100/$Q68)</f>
        <v>6.2167684085741133</v>
      </c>
      <c r="BI68" s="67">
        <f>L68*(100/$Q68)</f>
        <v>9.2297417891431497</v>
      </c>
      <c r="BJ68" s="67">
        <f>M68*(100/$Q68)</f>
        <v>2.8824112007443787</v>
      </c>
      <c r="BK68" s="67">
        <f>N68*(100/$Q68)</f>
        <v>0.30129733805690367</v>
      </c>
      <c r="BL68" s="67">
        <f>O68*(100/$Q68)</f>
        <v>0.16069191363034865</v>
      </c>
      <c r="BM68" s="67">
        <f>P68*(100/$Q68)</f>
        <v>2.5102246493878759</v>
      </c>
      <c r="BN68" s="67">
        <f>SUM(BB68:BM68)</f>
        <v>100</v>
      </c>
      <c r="BQ68" s="66">
        <f>BB68*(100/SUM($BB68:$BL68))</f>
        <v>49.634284536932121</v>
      </c>
      <c r="BR68" s="66">
        <f>BC68*(100/SUM($BB68:$BL68))</f>
        <v>2.1427835582569288</v>
      </c>
      <c r="BS68" s="66">
        <f>BD68*(100/SUM($BB68:$BL68))</f>
        <v>13.042134542083035</v>
      </c>
      <c r="BT68" s="66">
        <f>BE68*(100/SUM($BB68:$BL68))</f>
        <v>0</v>
      </c>
      <c r="BU68" s="66">
        <f>BF68*(100/SUM($BB68:$BL68))</f>
        <v>15.658802925723707</v>
      </c>
      <c r="BV68" s="66">
        <f>BG68*(100/SUM($BB68:$BL68))</f>
        <v>0.24724425672195327</v>
      </c>
      <c r="BW68" s="66">
        <f>BH68*(100/SUM($BB68:$BL68))</f>
        <v>6.3768414546203784</v>
      </c>
      <c r="BX68" s="66">
        <f>BI68*(100/SUM($BB68:$BL68))</f>
        <v>9.467394663644793</v>
      </c>
      <c r="BY68" s="66">
        <f>BJ68*(100/SUM($BB68:$BL68))</f>
        <v>2.9566292366333577</v>
      </c>
      <c r="BZ68" s="66">
        <f>BK68*(100/SUM($BB68:$BL68))</f>
        <v>0.30905532090244159</v>
      </c>
      <c r="CA68" s="66">
        <f>BL68*(100/SUM($BB68:$BL68))</f>
        <v>0.16482950448130221</v>
      </c>
      <c r="CB68" s="67">
        <f>BM68</f>
        <v>2.5102246493878759</v>
      </c>
      <c r="CC68" s="67">
        <f>SUM(BQ68:CA68)</f>
        <v>100.00000000000003</v>
      </c>
      <c r="CD68" s="66">
        <f>R68*(100/(SUM($BB68:$BL68)))</f>
        <v>50.873711102828238</v>
      </c>
      <c r="CE68" s="66">
        <f>S68*(100/(SUM($BB68:$BL68)))</f>
        <v>444.73039875965247</v>
      </c>
      <c r="CF68" s="66">
        <f>T68*(100/(SUM($BB68:$BL68)))</f>
        <v>61.784256981524713</v>
      </c>
      <c r="CG68" s="66">
        <f>U68*(100/(SUM($BB68:$BL68)))</f>
        <v>47.184435326233597</v>
      </c>
      <c r="CH68" s="66">
        <f>V68*(100/(SUM($BB68:$BL68)))</f>
        <v>44.038806304484694</v>
      </c>
      <c r="CI68" s="66">
        <f>W68*(100/(SUM($BB68:$BL68)))</f>
        <v>116.52504028391603</v>
      </c>
      <c r="CJ68" s="66">
        <f>X68*(100/(SUM($BB68:$BL68)))</f>
        <v>126.03031058876597</v>
      </c>
      <c r="CK68" s="66">
        <f>Y68*(100/(SUM($BB68:$BL68)))</f>
        <v>6.6981383191370742</v>
      </c>
      <c r="CL68" s="66">
        <f>Z68*(100/(SUM($BB68:$BL68)))</f>
        <v>100.660128695965</v>
      </c>
      <c r="CM68" s="66">
        <f>AA68*(100/(SUM($BB68:$BL68)))</f>
        <v>45.946698689415001</v>
      </c>
      <c r="CN68" s="66">
        <f>AB68*(100/(SUM($BB68:$BL68)))</f>
        <v>130.44102954317478</v>
      </c>
      <c r="CO68" s="66">
        <f>AC68*(100/(SUM($BB68:$BL68)))</f>
        <v>2.4447008158157262</v>
      </c>
      <c r="CP68" s="66">
        <f>AD68*(100/(SUM($BB68:$BL68)))</f>
        <v>0.37644973401582021</v>
      </c>
      <c r="CQ68" s="66">
        <f>AE68*(100/(SUM($BB68:$BL68)))</f>
        <v>0.59356651975609798</v>
      </c>
      <c r="CR68" s="66">
        <f>AF68*(100/(SUM($BB68:$BL68)))</f>
        <v>80.760605971423018</v>
      </c>
      <c r="CS68" s="66">
        <f>AG68*(100/(SUM($BB68:$BL68)))</f>
        <v>4.4927788419326768</v>
      </c>
      <c r="CT68" s="66">
        <f>AH68*(100/(SUM($BB68:$BL68)))</f>
        <v>13.652713786786286</v>
      </c>
      <c r="CU68" s="66">
        <f>AI68*(100/(SUM($BB68:$BL68)))</f>
        <v>2.3906780565291688</v>
      </c>
      <c r="CV68" s="66">
        <f>AJ68*(100/(SUM($BB68:$BL68)))</f>
        <v>13.498851497679006</v>
      </c>
      <c r="CW68" s="66">
        <f>AK68*(100/(SUM($BB68:$BL68)))</f>
        <v>5.0637788926197072</v>
      </c>
      <c r="CX68" s="66">
        <f>AL68*(100/(SUM($BB68:$BL68)))</f>
        <v>1.6706025435070824</v>
      </c>
      <c r="CY68" s="66">
        <f>AM68*(100/(SUM($BB68:$BL68)))</f>
        <v>6.9135455238872696</v>
      </c>
      <c r="CZ68" s="66">
        <f>AN68*(100/(SUM($BB68:$BL68)))</f>
        <v>1.1908941176903742</v>
      </c>
      <c r="DA68" s="66">
        <f>AO68*(100/(SUM($BB68:$BL68)))</f>
        <v>8.4521684149601057</v>
      </c>
      <c r="DB68" s="66">
        <f>AP68*(100/(SUM($BB68:$BL68)))</f>
        <v>1.8101043522976861</v>
      </c>
      <c r="DC68" s="66">
        <f>AQ68*(100/(SUM($BB68:$BL68)))</f>
        <v>5.535623245882042</v>
      </c>
      <c r="DD68" s="66">
        <f>AR68*(100/(SUM($BB68:$BL68)))</f>
        <v>0.798032406169777</v>
      </c>
      <c r="DE68" s="66">
        <f>AS68*(100/(SUM($BB68:$BL68)))</f>
        <v>5.0740363785601925</v>
      </c>
      <c r="DF68" s="66">
        <f>AT68*(100/(SUM($BB68:$BL68)))</f>
        <v>0.76931144553641739</v>
      </c>
      <c r="DG68" s="66">
        <f>AU68*(100/(SUM($BB68:$BL68)))</f>
        <v>3.897844657384514</v>
      </c>
      <c r="DH68" s="66"/>
      <c r="DI68" s="66">
        <f>AW68*(100/(SUM($BB68:$BL68)))</f>
        <v>2.5147936364090442</v>
      </c>
      <c r="DJ68" s="66">
        <f>AX68*(100/(SUM($BB68:$BL68)))</f>
        <v>0.18429283073072394</v>
      </c>
      <c r="DK68" s="66">
        <f>AY68*(100/(SUM($BB68:$BL68)))</f>
        <v>9.368503825643483E-2</v>
      </c>
    </row>
    <row r="69" spans="1:115" s="65" customFormat="1">
      <c r="A69" s="69" t="s">
        <v>121</v>
      </c>
      <c r="B69" s="68" t="s">
        <v>200</v>
      </c>
      <c r="C69" s="68" t="s">
        <v>114</v>
      </c>
      <c r="D69" s="68" t="s">
        <v>110</v>
      </c>
      <c r="E69" s="67">
        <v>48.44</v>
      </c>
      <c r="F69" s="67">
        <v>1.3</v>
      </c>
      <c r="G69" s="67">
        <v>14.08</v>
      </c>
      <c r="H69" s="67">
        <v>0.02</v>
      </c>
      <c r="I69" s="67">
        <v>11.77</v>
      </c>
      <c r="J69" s="67">
        <v>0.19</v>
      </c>
      <c r="K69" s="67">
        <v>6.85</v>
      </c>
      <c r="L69" s="67">
        <v>11.74</v>
      </c>
      <c r="M69" s="67">
        <v>2.88</v>
      </c>
      <c r="N69" s="67">
        <v>0.23</v>
      </c>
      <c r="O69" s="67">
        <v>0.09</v>
      </c>
      <c r="P69" s="67">
        <v>1.8466963622865449</v>
      </c>
      <c r="Q69" s="67">
        <f>SUM(E69:P69)</f>
        <v>99.43669636228654</v>
      </c>
      <c r="R69" s="66">
        <v>49.233333333333341</v>
      </c>
      <c r="S69" s="66">
        <v>315.59999999999997</v>
      </c>
      <c r="T69" s="66">
        <v>199.56666666666669</v>
      </c>
      <c r="U69" s="66">
        <v>46.166666666666664</v>
      </c>
      <c r="V69" s="66">
        <v>62.699999999999996</v>
      </c>
      <c r="W69" s="66">
        <v>43.766666666666673</v>
      </c>
      <c r="X69" s="66">
        <v>87.366666666666674</v>
      </c>
      <c r="Y69" s="66">
        <v>4.0633333333333335</v>
      </c>
      <c r="Z69" s="66">
        <v>103.96666666666665</v>
      </c>
      <c r="AA69" s="66">
        <v>26.576666666666668</v>
      </c>
      <c r="AB69" s="66">
        <v>71.399999999999991</v>
      </c>
      <c r="AC69" s="66">
        <v>1.6236666666666668</v>
      </c>
      <c r="AD69" s="66">
        <v>0.21866666666666668</v>
      </c>
      <c r="AE69" s="66">
        <v>0.156</v>
      </c>
      <c r="AF69" s="66">
        <v>26.066666666666666</v>
      </c>
      <c r="AG69" s="66">
        <v>2.4866666666666668</v>
      </c>
      <c r="AH69" s="66">
        <v>7.7566666666666668</v>
      </c>
      <c r="AI69" s="66">
        <v>1.3393333333333333</v>
      </c>
      <c r="AJ69" s="66">
        <v>7.6933333333333342</v>
      </c>
      <c r="AK69" s="66">
        <v>2.8933333333333331</v>
      </c>
      <c r="AL69" s="66">
        <v>1.0529999999999999</v>
      </c>
      <c r="AM69" s="66">
        <v>3.956666666666667</v>
      </c>
      <c r="AN69" s="66">
        <v>0.70299999999999996</v>
      </c>
      <c r="AO69" s="66">
        <v>4.8266666666666662</v>
      </c>
      <c r="AP69" s="66">
        <v>1.0703333333333334</v>
      </c>
      <c r="AQ69" s="66">
        <v>3.16</v>
      </c>
      <c r="AR69" s="66">
        <v>0.46133333333333337</v>
      </c>
      <c r="AS69" s="66">
        <v>2.9866666666666668</v>
      </c>
      <c r="AT69" s="66">
        <v>0.44400000000000001</v>
      </c>
      <c r="AU69" s="66">
        <v>2.0533333333333332</v>
      </c>
      <c r="AV69" s="66" t="s">
        <v>105</v>
      </c>
      <c r="AW69" s="66">
        <v>2.0133333333333332</v>
      </c>
      <c r="AX69" s="66">
        <v>0.10233333333333333</v>
      </c>
      <c r="AY69" s="66">
        <v>3.4733333333333331E-2</v>
      </c>
      <c r="AZ69" s="67"/>
      <c r="BB69" s="67">
        <f>E69*(100/$Q69)</f>
        <v>48.714410043867751</v>
      </c>
      <c r="BC69" s="67">
        <f>F69*(100/$Q69)</f>
        <v>1.3073644314002495</v>
      </c>
      <c r="BD69" s="67">
        <f>G69*(100/$Q69)</f>
        <v>14.159762457011933</v>
      </c>
      <c r="BE69" s="67">
        <f>H69*(100/$Q69)</f>
        <v>2.0113298944619221E-2</v>
      </c>
      <c r="BF69" s="67">
        <f>I69*(100/$Q69)</f>
        <v>11.836676428908412</v>
      </c>
      <c r="BG69" s="67">
        <f>J69*(100/$Q69)</f>
        <v>0.19107633997388263</v>
      </c>
      <c r="BH69" s="67">
        <f>K69*(100/$Q69)</f>
        <v>6.8888048885320829</v>
      </c>
      <c r="BI69" s="67">
        <f>L69*(100/$Q69)</f>
        <v>11.806506480491484</v>
      </c>
      <c r="BJ69" s="67">
        <f>M69*(100/$Q69)</f>
        <v>2.8963150480251678</v>
      </c>
      <c r="BK69" s="67">
        <f>N69*(100/$Q69)</f>
        <v>0.23130293786312106</v>
      </c>
      <c r="BL69" s="67">
        <f>O69*(100/$Q69)</f>
        <v>9.0509845250786494E-2</v>
      </c>
      <c r="BM69" s="67">
        <f>P69*(100/$Q69)</f>
        <v>1.857157799730506</v>
      </c>
      <c r="BN69" s="67">
        <f>SUM(BB69:BM69)</f>
        <v>100</v>
      </c>
      <c r="BQ69" s="66">
        <f>BB69*(100/SUM($BB69:$BL69))</f>
        <v>49.636233220616866</v>
      </c>
      <c r="BR69" s="66">
        <f>BC69*(100/SUM($BB69:$BL69))</f>
        <v>1.3321036991495032</v>
      </c>
      <c r="BS69" s="66">
        <f>BD69*(100/SUM($BB69:$BL69))</f>
        <v>14.427707756942311</v>
      </c>
      <c r="BT69" s="66">
        <f>BE69*(100/SUM($BB69:$BL69))</f>
        <v>2.0493903063838508E-2</v>
      </c>
      <c r="BU69" s="66">
        <f>BF69*(100/SUM($BB69:$BL69))</f>
        <v>12.060661953068962</v>
      </c>
      <c r="BV69" s="66">
        <f>BG69*(100/SUM($BB69:$BL69))</f>
        <v>0.19469207910646585</v>
      </c>
      <c r="BW69" s="66">
        <f>BH69*(100/SUM($BB69:$BL69))</f>
        <v>7.0191617993646886</v>
      </c>
      <c r="BX69" s="66">
        <f>BI69*(100/SUM($BB69:$BL69))</f>
        <v>12.029921098473205</v>
      </c>
      <c r="BY69" s="66">
        <f>BJ69*(100/SUM($BB69:$BL69))</f>
        <v>2.951122041192745</v>
      </c>
      <c r="BZ69" s="66">
        <f>BK69*(100/SUM($BB69:$BL69))</f>
        <v>0.23567988523414285</v>
      </c>
      <c r="CA69" s="66">
        <f>BL69*(100/SUM($BB69:$BL69))</f>
        <v>9.2222563787273282E-2</v>
      </c>
      <c r="CB69" s="67">
        <f>BM69</f>
        <v>1.857157799730506</v>
      </c>
      <c r="CC69" s="67">
        <f>SUM(BQ69:CA69)</f>
        <v>100</v>
      </c>
      <c r="CD69" s="66">
        <f>R69*(100/(SUM($BB69:$BL69)))</f>
        <v>50.164976099701903</v>
      </c>
      <c r="CE69" s="66">
        <f>S69*(100/(SUM($BB69:$BL69)))</f>
        <v>321.57210136220544</v>
      </c>
      <c r="CF69" s="66">
        <f>T69*(100/(SUM($BB69:$BL69)))</f>
        <v>203.34306832018638</v>
      </c>
      <c r="CG69" s="66">
        <f>U69*(100/(SUM($BB69:$BL69)))</f>
        <v>47.04027887480509</v>
      </c>
      <c r="CH69" s="66">
        <f>V69*(100/(SUM($BB69:$BL69)))</f>
        <v>63.886472609031316</v>
      </c>
      <c r="CI69" s="66">
        <f>W69*(100/(SUM($BB69:$BL69)))</f>
        <v>44.594863655320644</v>
      </c>
      <c r="CJ69" s="66">
        <f>X69*(100/(SUM($BB69:$BL69)))</f>
        <v>89.019906809288202</v>
      </c>
      <c r="CK69" s="66">
        <f>Y69*(100/(SUM($BB69:$BL69)))</f>
        <v>4.1402238229882604</v>
      </c>
      <c r="CL69" s="66">
        <f>Z69*(100/(SUM($BB69:$BL69)))</f>
        <v>105.93402874405565</v>
      </c>
      <c r="CM69" s="66">
        <f>AA69*(100/(SUM($BB69:$BL69)))</f>
        <v>27.079577145763253</v>
      </c>
      <c r="CN69" s="66">
        <f>AB69*(100/(SUM($BB69:$BL69)))</f>
        <v>72.75110277966246</v>
      </c>
      <c r="CO69" s="66">
        <f>AC69*(100/(SUM($BB69:$BL69)))</f>
        <v>1.6543913241817736</v>
      </c>
      <c r="CP69" s="66">
        <f>AD69*(100/(SUM($BB69:$BL69)))</f>
        <v>0.22280449777525013</v>
      </c>
      <c r="CQ69" s="66">
        <f>AE69*(100/(SUM($BB69:$BL69)))</f>
        <v>0.1589519892664894</v>
      </c>
      <c r="CR69" s="66">
        <f>AF69*(100/(SUM($BB69:$BL69)))</f>
        <v>26.559926411622804</v>
      </c>
      <c r="CS69" s="66">
        <f>AG69*(100/(SUM($BB69:$BL69)))</f>
        <v>2.5337218801880579</v>
      </c>
      <c r="CT69" s="66">
        <f>AH69*(100/(SUM($BB69:$BL69)))</f>
        <v>7.9034461329726682</v>
      </c>
      <c r="CU69" s="66">
        <f>AI69*(100/(SUM($BB69:$BL69)))</f>
        <v>1.3646775488734069</v>
      </c>
      <c r="CV69" s="66">
        <f>AJ69*(100/(SUM($BB69:$BL69)))</f>
        <v>7.8389143424584962</v>
      </c>
      <c r="CW69" s="66">
        <f>AK69*(100/(SUM($BB69:$BL69)))</f>
        <v>2.9480839034895898</v>
      </c>
      <c r="CX69" s="66">
        <f>AL69*(100/(SUM($BB69:$BL69)))</f>
        <v>1.0729259275488034</v>
      </c>
      <c r="CY69" s="66">
        <f>AM69*(100/(SUM($BB69:$BL69)))</f>
        <v>4.031538702122285</v>
      </c>
      <c r="CZ69" s="66">
        <f>AN69*(100/(SUM($BB69:$BL69)))</f>
        <v>0.71630287470732079</v>
      </c>
      <c r="DA69" s="66">
        <f>AO69*(100/(SUM($BB69:$BL69)))</f>
        <v>4.9180017191853986</v>
      </c>
      <c r="DB69" s="66">
        <f>AP69*(100/(SUM($BB69:$BL69)))</f>
        <v>1.0905872596895245</v>
      </c>
      <c r="DC69" s="66">
        <f>AQ69*(100/(SUM($BB69:$BL69)))</f>
        <v>3.2197967056545291</v>
      </c>
      <c r="DD69" s="66">
        <f>AR69*(100/(SUM($BB69:$BL69)))</f>
        <v>0.4700631477453448</v>
      </c>
      <c r="DE69" s="66">
        <f>AS69*(100/(SUM($BB69:$BL69)))</f>
        <v>3.0431833842473188</v>
      </c>
      <c r="DF69" s="66">
        <f>AT69*(100/(SUM($BB69:$BL69)))</f>
        <v>0.45240181560462372</v>
      </c>
      <c r="DG69" s="66">
        <f>AU69*(100/(SUM($BB69:$BL69)))</f>
        <v>2.0921885766700314</v>
      </c>
      <c r="DH69" s="66"/>
      <c r="DI69" s="66">
        <f>AW69*(100/(SUM($BB69:$BL69)))</f>
        <v>2.0514316563452906</v>
      </c>
      <c r="DJ69" s="66">
        <f>AX69*(100/(SUM($BB69:$BL69)))</f>
        <v>0.10426978783079541</v>
      </c>
      <c r="DK69" s="66">
        <f>AY69*(100/(SUM($BB69:$BL69)))</f>
        <v>3.5390592481983327E-2</v>
      </c>
    </row>
    <row r="70" spans="1:115" s="65" customFormat="1">
      <c r="A70" s="69" t="s">
        <v>119</v>
      </c>
      <c r="B70" s="68" t="s">
        <v>200</v>
      </c>
      <c r="C70" s="68" t="s">
        <v>113</v>
      </c>
      <c r="D70" s="68" t="s">
        <v>110</v>
      </c>
      <c r="E70" s="67">
        <v>47.18</v>
      </c>
      <c r="F70" s="67">
        <v>1.53</v>
      </c>
      <c r="G70" s="67">
        <v>15</v>
      </c>
      <c r="H70" s="67">
        <v>0.03</v>
      </c>
      <c r="I70" s="67">
        <v>11.3</v>
      </c>
      <c r="J70" s="67">
        <v>0.17</v>
      </c>
      <c r="K70" s="67">
        <v>7.75</v>
      </c>
      <c r="L70" s="67">
        <v>9.75</v>
      </c>
      <c r="M70" s="67">
        <v>2.91</v>
      </c>
      <c r="N70" s="67">
        <v>0.76</v>
      </c>
      <c r="O70" s="67">
        <v>0.13</v>
      </c>
      <c r="P70" s="67">
        <v>3.001493956267586</v>
      </c>
      <c r="Q70" s="67">
        <f>SUM(E70:P70)</f>
        <v>99.511493956267586</v>
      </c>
      <c r="R70" s="66">
        <v>38.04</v>
      </c>
      <c r="S70" s="66">
        <v>271.90000000000003</v>
      </c>
      <c r="T70" s="66">
        <v>237.06666666666669</v>
      </c>
      <c r="U70" s="66">
        <v>46</v>
      </c>
      <c r="V70" s="66">
        <v>123.39999999999999</v>
      </c>
      <c r="W70" s="66">
        <v>104.63333333333333</v>
      </c>
      <c r="X70" s="66">
        <v>80.966666666666654</v>
      </c>
      <c r="Y70" s="66">
        <v>15.339999999999998</v>
      </c>
      <c r="Z70" s="66">
        <v>198.53333333333333</v>
      </c>
      <c r="AA70" s="66">
        <v>22.136666666666667</v>
      </c>
      <c r="AB70" s="66">
        <v>89.899999999999991</v>
      </c>
      <c r="AC70" s="66">
        <v>6.34</v>
      </c>
      <c r="AD70" s="66">
        <v>0.307</v>
      </c>
      <c r="AE70" s="66">
        <v>0.74933333333333341</v>
      </c>
      <c r="AF70" s="66">
        <v>108.66666666666667</v>
      </c>
      <c r="AG70" s="66">
        <v>6.2666666666666666</v>
      </c>
      <c r="AH70" s="66">
        <v>15.416666666666666</v>
      </c>
      <c r="AI70" s="66">
        <v>2.2530000000000001</v>
      </c>
      <c r="AJ70" s="66">
        <v>11.14</v>
      </c>
      <c r="AK70" s="66">
        <v>3.4033333333333338</v>
      </c>
      <c r="AL70" s="66">
        <v>1.2336666666666667</v>
      </c>
      <c r="AM70" s="66">
        <v>3.9433333333333334</v>
      </c>
      <c r="AN70" s="66">
        <v>0.66466666666666663</v>
      </c>
      <c r="AO70" s="66">
        <v>4.3766666666666669</v>
      </c>
      <c r="AP70" s="66">
        <v>0.85066666666666657</v>
      </c>
      <c r="AQ70" s="66">
        <v>2.52</v>
      </c>
      <c r="AR70" s="66">
        <v>0.34199999999999992</v>
      </c>
      <c r="AS70" s="66">
        <v>2.1266666666666665</v>
      </c>
      <c r="AT70" s="66">
        <v>0.32500000000000001</v>
      </c>
      <c r="AU70" s="66">
        <v>2.4499999999999997</v>
      </c>
      <c r="AV70" s="66">
        <v>0.39833333333333337</v>
      </c>
      <c r="AW70" s="66">
        <v>2.4500000000000002</v>
      </c>
      <c r="AX70" s="66">
        <v>0.44</v>
      </c>
      <c r="AY70" s="66">
        <v>0.12266666666666666</v>
      </c>
      <c r="AZ70" s="67"/>
      <c r="BB70" s="67">
        <f>E70*(100/$Q70)</f>
        <v>47.411608573311383</v>
      </c>
      <c r="BC70" s="67">
        <f>F70*(100/$Q70)</f>
        <v>1.5375108333439258</v>
      </c>
      <c r="BD70" s="67">
        <f>G70*(100/$Q70)</f>
        <v>15.07363562101888</v>
      </c>
      <c r="BE70" s="67">
        <f>H70*(100/$Q70)</f>
        <v>3.0147271242037761E-2</v>
      </c>
      <c r="BF70" s="67">
        <f>I70*(100/$Q70)</f>
        <v>11.355472167834224</v>
      </c>
      <c r="BG70" s="67">
        <f>J70*(100/$Q70)</f>
        <v>0.170834537038214</v>
      </c>
      <c r="BH70" s="67">
        <f>K70*(100/$Q70)</f>
        <v>7.7880450708597548</v>
      </c>
      <c r="BI70" s="67">
        <f>L70*(100/$Q70)</f>
        <v>9.7978631536622718</v>
      </c>
      <c r="BJ70" s="67">
        <f>M70*(100/$Q70)</f>
        <v>2.9242853104776629</v>
      </c>
      <c r="BK70" s="67">
        <f>N70*(100/$Q70)</f>
        <v>0.76373087146495666</v>
      </c>
      <c r="BL70" s="67">
        <f>O70*(100/$Q70)</f>
        <v>0.13063817538216363</v>
      </c>
      <c r="BM70" s="67">
        <f>P70*(100/$Q70)</f>
        <v>3.0162284143645315</v>
      </c>
      <c r="BN70" s="67">
        <f>SUM(BB70:BM70)</f>
        <v>100</v>
      </c>
      <c r="BQ70" s="66">
        <f>BB70*(100/SUM($BB70:$BL70))</f>
        <v>48.886125790073571</v>
      </c>
      <c r="BR70" s="66">
        <f>BC70*(100/SUM($BB70:$BL70))</f>
        <v>1.5853279452906435</v>
      </c>
      <c r="BS70" s="66">
        <f>BD70*(100/SUM($BB70:$BL70))</f>
        <v>15.542430836182779</v>
      </c>
      <c r="BT70" s="66">
        <f>BE70*(100/SUM($BB70:$BL70))</f>
        <v>3.1084861672365561E-2</v>
      </c>
      <c r="BU70" s="66">
        <f>BF70*(100/SUM($BB70:$BL70))</f>
        <v>11.708631229924361</v>
      </c>
      <c r="BV70" s="66">
        <f>BG70*(100/SUM($BB70:$BL70))</f>
        <v>0.17614754947673819</v>
      </c>
      <c r="BW70" s="66">
        <f>BH70*(100/SUM($BB70:$BL70))</f>
        <v>8.0302559320277691</v>
      </c>
      <c r="BX70" s="66">
        <f>BI70*(100/SUM($BB70:$BL70))</f>
        <v>10.102580043518806</v>
      </c>
      <c r="BY70" s="66">
        <f>BJ70*(100/SUM($BB70:$BL70))</f>
        <v>3.0152315822194593</v>
      </c>
      <c r="BZ70" s="66">
        <f>BK70*(100/SUM($BB70:$BL70))</f>
        <v>0.78748316236659421</v>
      </c>
      <c r="CA70" s="66">
        <f>BL70*(100/SUM($BB70:$BL70))</f>
        <v>0.13470106724691741</v>
      </c>
      <c r="CB70" s="67">
        <f>BM70</f>
        <v>3.0162284143645315</v>
      </c>
      <c r="CC70" s="67">
        <f>SUM(BQ70:CA70)</f>
        <v>100.00000000000003</v>
      </c>
      <c r="CD70" s="66">
        <f>R70*(100/(SUM($BB70:$BL70)))</f>
        <v>39.223056989912124</v>
      </c>
      <c r="CE70" s="66">
        <f>S70*(100/(SUM($BB70:$BL70)))</f>
        <v>280.35618284850437</v>
      </c>
      <c r="CF70" s="66">
        <f>T70*(100/(SUM($BB70:$BL70)))</f>
        <v>244.43952095360589</v>
      </c>
      <c r="CG70" s="66">
        <f>U70*(100/(SUM($BB70:$BL70)))</f>
        <v>47.430615708095623</v>
      </c>
      <c r="CH70" s="66">
        <f>V70*(100/(SUM($BB70:$BL70)))</f>
        <v>127.23778213867391</v>
      </c>
      <c r="CI70" s="66">
        <f>W70*(100/(SUM($BB70:$BL70)))</f>
        <v>107.8874657302262</v>
      </c>
      <c r="CJ70" s="66">
        <f>X70*(100/(SUM($BB70:$BL70)))</f>
        <v>83.48475764852482</v>
      </c>
      <c r="CK70" s="66">
        <f>Y70*(100/(SUM($BB70:$BL70)))</f>
        <v>15.817079238308409</v>
      </c>
      <c r="CL70" s="66">
        <f>Z70*(100/(SUM($BB70:$BL70)))</f>
        <v>204.7077877952301</v>
      </c>
      <c r="CM70" s="66">
        <f>AA70*(100/(SUM($BB70:$BL70)))</f>
        <v>22.825124559236453</v>
      </c>
      <c r="CN70" s="66">
        <f>AB70*(100/(SUM($BB70:$BL70)))</f>
        <v>92.695920699082535</v>
      </c>
      <c r="CO70" s="66">
        <f>AC70*(100/(SUM($BB70:$BL70)))</f>
        <v>6.5371761649853539</v>
      </c>
      <c r="CP70" s="66">
        <f>AD70*(100/(SUM($BB70:$BL70)))</f>
        <v>0.31654780483446426</v>
      </c>
      <c r="CQ70" s="66">
        <f>AE70*(100/(SUM($BB70:$BL70)))</f>
        <v>0.77263785588260125</v>
      </c>
      <c r="CR70" s="66">
        <f>AF70*(100/(SUM($BB70:$BL70)))</f>
        <v>112.04623710753025</v>
      </c>
      <c r="CS70" s="66">
        <f>AG70*(100/(SUM($BB70:$BL70)))</f>
        <v>6.461562139943462</v>
      </c>
      <c r="CT70" s="66">
        <f>AH70*(100/(SUM($BB70:$BL70)))</f>
        <v>15.896130264488569</v>
      </c>
      <c r="CU70" s="66">
        <f>AI70*(100/(SUM($BB70:$BL70)))</f>
        <v>2.3230690693552054</v>
      </c>
      <c r="CV70" s="66">
        <f>AJ70*(100/(SUM($BB70:$BL70)))</f>
        <v>11.486457804090985</v>
      </c>
      <c r="CW70" s="66">
        <f>AK70*(100/(SUM($BB70:$BL70)))</f>
        <v>3.5091781621714233</v>
      </c>
      <c r="CX70" s="66">
        <f>AL70*(100/(SUM($BB70:$BL70)))</f>
        <v>1.2720341212729125</v>
      </c>
      <c r="CY70" s="66">
        <f>AM70*(100/(SUM($BB70:$BL70)))</f>
        <v>4.0659723465708062</v>
      </c>
      <c r="CZ70" s="66">
        <f>AN70*(100/(SUM($BB70:$BL70)))</f>
        <v>0.68533802697059909</v>
      </c>
      <c r="DA70" s="66">
        <f>AO70*(100/(SUM($BB70:$BL70)))</f>
        <v>4.5127824945456201</v>
      </c>
      <c r="DB70" s="66">
        <f>AP70*(100/(SUM($BB70:$BL70)))</f>
        <v>0.87712269048594216</v>
      </c>
      <c r="DC70" s="66">
        <f>AQ70*(100/(SUM($BB70:$BL70)))</f>
        <v>2.5983728605304561</v>
      </c>
      <c r="DD70" s="66">
        <f>AR70*(100/(SUM($BB70:$BL70)))</f>
        <v>0.3526363167862761</v>
      </c>
      <c r="DE70" s="66">
        <f>AS70*(100/(SUM($BB70:$BL70)))</f>
        <v>2.1928067262148554</v>
      </c>
      <c r="DF70" s="66">
        <f>AT70*(100/(SUM($BB70:$BL70)))</f>
        <v>0.33510761098111042</v>
      </c>
      <c r="DG70" s="66">
        <f>AU70*(100/(SUM($BB70:$BL70)))</f>
        <v>2.5261958366268318</v>
      </c>
      <c r="DH70" s="66">
        <f>AV70*(100/(SUM($BB70:$BL70)))</f>
        <v>0.41072163602300199</v>
      </c>
      <c r="DI70" s="66">
        <f>AW70*(100/(SUM($BB70:$BL70)))</f>
        <v>2.5261958366268322</v>
      </c>
      <c r="DJ70" s="66">
        <f>AX70*(100/(SUM($BB70:$BL70)))</f>
        <v>0.45368415025134945</v>
      </c>
      <c r="DK70" s="66">
        <f>AY70*(100/(SUM($BB70:$BL70)))</f>
        <v>0.126481641888255</v>
      </c>
    </row>
    <row r="71" spans="1:115" s="65" customFormat="1">
      <c r="A71" s="69" t="s">
        <v>118</v>
      </c>
      <c r="B71" s="68" t="s">
        <v>200</v>
      </c>
      <c r="C71" s="68" t="s">
        <v>98</v>
      </c>
      <c r="D71" s="68" t="s">
        <v>110</v>
      </c>
      <c r="E71" s="67">
        <v>49.63</v>
      </c>
      <c r="F71" s="67">
        <v>2.1800000000000002</v>
      </c>
      <c r="G71" s="67">
        <v>11.9</v>
      </c>
      <c r="H71" s="67">
        <v>0.01</v>
      </c>
      <c r="I71" s="67">
        <v>15.63</v>
      </c>
      <c r="J71" s="67">
        <v>0.23</v>
      </c>
      <c r="K71" s="67">
        <v>5.5</v>
      </c>
      <c r="L71" s="67">
        <v>8.7799999999999994</v>
      </c>
      <c r="M71" s="67">
        <v>3.43</v>
      </c>
      <c r="N71" s="67">
        <v>0.18</v>
      </c>
      <c r="O71" s="67">
        <v>0.17</v>
      </c>
      <c r="P71" s="67">
        <v>1.972341872591485</v>
      </c>
      <c r="Q71" s="67">
        <f>SUM(E71:P71)</f>
        <v>99.6123418725915</v>
      </c>
      <c r="R71" s="66">
        <v>45.14</v>
      </c>
      <c r="S71" s="66">
        <v>417.95000000000005</v>
      </c>
      <c r="T71" s="66">
        <v>69.3</v>
      </c>
      <c r="U71" s="66">
        <v>42.95</v>
      </c>
      <c r="V71" s="66">
        <v>47.5</v>
      </c>
      <c r="W71" s="66">
        <v>29.740000000000002</v>
      </c>
      <c r="X71" s="66">
        <v>114.75</v>
      </c>
      <c r="Y71" s="66">
        <v>3.145</v>
      </c>
      <c r="Z71" s="66">
        <v>84.4</v>
      </c>
      <c r="AA71" s="66">
        <v>45.34</v>
      </c>
      <c r="AB71" s="66">
        <v>124.6</v>
      </c>
      <c r="AC71" s="66">
        <v>4.9649999999999999</v>
      </c>
      <c r="AD71" s="66">
        <v>0.495</v>
      </c>
      <c r="AE71" s="66">
        <v>0.21200000000000002</v>
      </c>
      <c r="AF71" s="66">
        <v>40.4</v>
      </c>
      <c r="AG71" s="66">
        <v>3.9050000000000002</v>
      </c>
      <c r="AH71" s="66">
        <v>13.08</v>
      </c>
      <c r="AI71" s="66">
        <v>2.177</v>
      </c>
      <c r="AJ71" s="66">
        <v>12.905000000000001</v>
      </c>
      <c r="AK71" s="66">
        <v>4.7249999999999996</v>
      </c>
      <c r="AL71" s="66">
        <v>1.66</v>
      </c>
      <c r="AM71" s="66">
        <v>6.83</v>
      </c>
      <c r="AN71" s="66">
        <v>1.1254999999999999</v>
      </c>
      <c r="AO71" s="66">
        <v>8.1950000000000003</v>
      </c>
      <c r="AP71" s="66">
        <v>1.7450000000000001</v>
      </c>
      <c r="AQ71" s="66">
        <v>5.2350000000000003</v>
      </c>
      <c r="AR71" s="66">
        <v>0.748</v>
      </c>
      <c r="AS71" s="66">
        <v>4.9849999999999994</v>
      </c>
      <c r="AT71" s="66">
        <v>0.78100000000000003</v>
      </c>
      <c r="AU71" s="66">
        <v>3.7850000000000001</v>
      </c>
      <c r="AV71" s="66">
        <v>0.122</v>
      </c>
      <c r="AW71" s="66">
        <v>2.48</v>
      </c>
      <c r="AX71" s="66">
        <v>0.15050000000000002</v>
      </c>
      <c r="AY71" s="66">
        <v>9.5500000000000002E-2</v>
      </c>
      <c r="AZ71" s="67"/>
      <c r="BB71" s="67">
        <f>E71*(100/$Q71)</f>
        <v>49.823143464972368</v>
      </c>
      <c r="BC71" s="67">
        <f>F71*(100/$Q71)</f>
        <v>2.1884838354551635</v>
      </c>
      <c r="BD71" s="67">
        <f>G71*(100/$Q71)</f>
        <v>11.9463108449158</v>
      </c>
      <c r="BE71" s="67">
        <f>H71*(100/$Q71)</f>
        <v>1.0038916676399832E-2</v>
      </c>
      <c r="BF71" s="67">
        <f>I71*(100/$Q71)</f>
        <v>15.690826765212938</v>
      </c>
      <c r="BG71" s="67">
        <f>J71*(100/$Q71)</f>
        <v>0.23089508355719615</v>
      </c>
      <c r="BH71" s="67">
        <f>K71*(100/$Q71)</f>
        <v>5.5214041720199072</v>
      </c>
      <c r="BI71" s="67">
        <f>L71*(100/$Q71)</f>
        <v>8.8141688418790523</v>
      </c>
      <c r="BJ71" s="67">
        <f>M71*(100/$Q71)</f>
        <v>3.4433484200051425</v>
      </c>
      <c r="BK71" s="67">
        <f>N71*(100/$Q71)</f>
        <v>0.18070050017519695</v>
      </c>
      <c r="BL71" s="67">
        <f>O71*(100/$Q71)</f>
        <v>0.17066158349879715</v>
      </c>
      <c r="BM71" s="67">
        <f>P71*(100/$Q71)</f>
        <v>1.980017571632033</v>
      </c>
      <c r="BN71" s="67">
        <f>SUM(BB71:BM71)</f>
        <v>100</v>
      </c>
      <c r="BQ71" s="66">
        <f>BB71*(100/SUM($BB71:$BL71))</f>
        <v>50.829578041786156</v>
      </c>
      <c r="BR71" s="66">
        <f>BC71*(100/SUM($BB71:$BL71))</f>
        <v>2.2326915198689061</v>
      </c>
      <c r="BS71" s="66">
        <f>BD71*(100/SUM($BB71:$BL71))</f>
        <v>12.187628021302745</v>
      </c>
      <c r="BT71" s="66">
        <f>BE71*(100/SUM($BB71:$BL71))</f>
        <v>1.0241704219582138E-2</v>
      </c>
      <c r="BU71" s="66">
        <f>BF71*(100/SUM($BB71:$BL71))</f>
        <v>16.007783695206882</v>
      </c>
      <c r="BV71" s="66">
        <f>BG71*(100/SUM($BB71:$BL71))</f>
        <v>0.23555919705038919</v>
      </c>
      <c r="BW71" s="66">
        <f>BH71*(100/SUM($BB71:$BL71))</f>
        <v>5.6329373207701758</v>
      </c>
      <c r="BX71" s="66">
        <f>BI71*(100/SUM($BB71:$BL71))</f>
        <v>8.9922163047931178</v>
      </c>
      <c r="BY71" s="66">
        <f>BJ71*(100/SUM($BB71:$BL71))</f>
        <v>3.5129045473166736</v>
      </c>
      <c r="BZ71" s="66">
        <f>BK71*(100/SUM($BB71:$BL71))</f>
        <v>0.18435067595247848</v>
      </c>
      <c r="CA71" s="66">
        <f>BL71*(100/SUM($BB71:$BL71))</f>
        <v>0.17410897173289636</v>
      </c>
      <c r="CB71" s="67">
        <f>BM71</f>
        <v>1.980017571632033</v>
      </c>
      <c r="CC71" s="67">
        <f>SUM(BQ71:CA71)</f>
        <v>100.00000000000001</v>
      </c>
      <c r="CD71" s="66">
        <f>R71*(100/(SUM($BB71:$BL71)))</f>
        <v>46.051834413445107</v>
      </c>
      <c r="CE71" s="66">
        <f>S71*(100/(SUM($BB71:$BL71)))</f>
        <v>426.39264938190922</v>
      </c>
      <c r="CF71" s="66">
        <f>T71*(100/(SUM($BB71:$BL71)))</f>
        <v>70.699869846073227</v>
      </c>
      <c r="CG71" s="66">
        <f>U71*(100/(SUM($BB71:$BL71)))</f>
        <v>43.817596102292143</v>
      </c>
      <c r="CH71" s="66">
        <f>V71*(100/(SUM($BB71:$BL71)))</f>
        <v>48.459506748751494</v>
      </c>
      <c r="CI71" s="66">
        <f>W71*(100/(SUM($BB71:$BL71)))</f>
        <v>30.340752225428833</v>
      </c>
      <c r="CJ71" s="66">
        <f>X71*(100/(SUM($BB71:$BL71)))</f>
        <v>117.06796630356281</v>
      </c>
      <c r="CK71" s="66">
        <f>Y71*(100/(SUM($BB71:$BL71)))</f>
        <v>3.2085294468383885</v>
      </c>
      <c r="CL71" s="66">
        <f>Z71*(100/(SUM($BB71:$BL71)))</f>
        <v>86.10489199146582</v>
      </c>
      <c r="CM71" s="66">
        <f>AA71*(100/(SUM($BB71:$BL71)))</f>
        <v>46.255874441860904</v>
      </c>
      <c r="CN71" s="66">
        <f>AB71*(100/(SUM($BB71:$BL71)))</f>
        <v>127.11693770304075</v>
      </c>
      <c r="CO71" s="66">
        <f>AC71*(100/(SUM($BB71:$BL71)))</f>
        <v>5.0652937054221292</v>
      </c>
      <c r="CP71" s="66">
        <f>AD71*(100/(SUM($BB71:$BL71)))</f>
        <v>0.50499907032909452</v>
      </c>
      <c r="CQ71" s="66">
        <f>AE71*(100/(SUM($BB71:$BL71)))</f>
        <v>0.21628243012074352</v>
      </c>
      <c r="CR71" s="66">
        <f>AF71*(100/(SUM($BB71:$BL71)))</f>
        <v>41.216085739990739</v>
      </c>
      <c r="CS71" s="66">
        <f>AG71*(100/(SUM($BB71:$BL71)))</f>
        <v>3.9838815548184123</v>
      </c>
      <c r="CT71" s="66">
        <f>AH71*(100/(SUM($BB71:$BL71)))</f>
        <v>13.344217858393042</v>
      </c>
      <c r="CU71" s="66">
        <f>AI71*(100/(SUM($BB71:$BL71)))</f>
        <v>2.2209757093059368</v>
      </c>
      <c r="CV71" s="66">
        <f>AJ71*(100/(SUM($BB71:$BL71)))</f>
        <v>13.165682833529223</v>
      </c>
      <c r="CW71" s="66">
        <f>AK71*(100/(SUM($BB71:$BL71)))</f>
        <v>4.8204456713231743</v>
      </c>
      <c r="CX71" s="66">
        <f>AL71*(100/(SUM($BB71:$BL71)))</f>
        <v>1.6935322358511047</v>
      </c>
      <c r="CY71" s="66">
        <f>AM71*(100/(SUM($BB71:$BL71)))</f>
        <v>6.9679669703994254</v>
      </c>
      <c r="CZ71" s="66">
        <f>AN71*(100/(SUM($BB71:$BL71)))</f>
        <v>1.1482352599098906</v>
      </c>
      <c r="DA71" s="66">
        <f>AO71*(100/(SUM($BB71:$BL71)))</f>
        <v>8.3605401643372321</v>
      </c>
      <c r="DB71" s="66">
        <f>AP71*(100/(SUM($BB71:$BL71)))</f>
        <v>1.780249247927818</v>
      </c>
      <c r="DC71" s="66">
        <f>AQ71*(100/(SUM($BB71:$BL71)))</f>
        <v>5.3407477437834547</v>
      </c>
      <c r="DD71" s="66">
        <f>AR71*(100/(SUM($BB71:$BL71)))</f>
        <v>0.76310970627507613</v>
      </c>
      <c r="DE71" s="66">
        <f>AS71*(100/(SUM($BB71:$BL71)))</f>
        <v>5.0856977082637087</v>
      </c>
      <c r="DF71" s="66">
        <f>AT71*(100/(SUM($BB71:$BL71)))</f>
        <v>0.79677631096368251</v>
      </c>
      <c r="DG71" s="66">
        <f>AU71*(100/(SUM($BB71:$BL71)))</f>
        <v>3.8614575377689349</v>
      </c>
      <c r="DH71" s="66">
        <f>AV71*(100/(SUM($BB71:$BL71)))</f>
        <v>0.1244644173336354</v>
      </c>
      <c r="DI71" s="66">
        <f>AW71*(100/(SUM($BB71:$BL71)))</f>
        <v>2.5300963523558675</v>
      </c>
      <c r="DJ71" s="66">
        <f>AX71*(100/(SUM($BB71:$BL71)))</f>
        <v>0.15354012138288634</v>
      </c>
      <c r="DK71" s="66">
        <f>AY71*(100/(SUM($BB71:$BL71)))</f>
        <v>9.7429113568542475E-2</v>
      </c>
    </row>
    <row r="72" spans="1:115" s="65" customFormat="1">
      <c r="A72" s="69" t="s">
        <v>117</v>
      </c>
      <c r="B72" s="68" t="s">
        <v>200</v>
      </c>
      <c r="C72" s="68" t="s">
        <v>112</v>
      </c>
      <c r="D72" s="68" t="s">
        <v>110</v>
      </c>
      <c r="E72" s="67">
        <v>48.07</v>
      </c>
      <c r="F72" s="67">
        <v>3.53</v>
      </c>
      <c r="G72" s="67">
        <v>14.06</v>
      </c>
      <c r="H72" s="67" t="s">
        <v>105</v>
      </c>
      <c r="I72" s="67">
        <v>13.95</v>
      </c>
      <c r="J72" s="67">
        <v>0.17</v>
      </c>
      <c r="K72" s="67">
        <v>4.03</v>
      </c>
      <c r="L72" s="67">
        <v>5.12</v>
      </c>
      <c r="M72" s="67">
        <v>4.25</v>
      </c>
      <c r="N72" s="67">
        <v>1.66</v>
      </c>
      <c r="O72" s="67">
        <v>0.63</v>
      </c>
      <c r="P72" s="67">
        <v>4.2033450704225119</v>
      </c>
      <c r="Q72" s="67">
        <f>SUM(E72:P72)</f>
        <v>99.673345070422513</v>
      </c>
      <c r="R72" s="66">
        <v>30.96</v>
      </c>
      <c r="S72" s="66">
        <v>305.89999999999998</v>
      </c>
      <c r="T72" s="66">
        <v>6.85</v>
      </c>
      <c r="U72" s="66">
        <v>30.695</v>
      </c>
      <c r="V72" s="66">
        <v>6.35</v>
      </c>
      <c r="W72" s="66">
        <v>22.880000000000003</v>
      </c>
      <c r="X72" s="66">
        <v>135.19999999999999</v>
      </c>
      <c r="Y72" s="66">
        <v>40.950000000000003</v>
      </c>
      <c r="Z72" s="66">
        <v>66.13</v>
      </c>
      <c r="AA72" s="66">
        <v>52.424999999999997</v>
      </c>
      <c r="AB72" s="66">
        <v>287.39999999999998</v>
      </c>
      <c r="AC72" s="66">
        <v>48.155000000000001</v>
      </c>
      <c r="AD72" s="66">
        <v>0.48499999999999999</v>
      </c>
      <c r="AE72" s="66">
        <v>0.89449999999999996</v>
      </c>
      <c r="AF72" s="66">
        <v>188.5</v>
      </c>
      <c r="AG72" s="66">
        <v>27.04</v>
      </c>
      <c r="AH72" s="66">
        <v>63.775000000000006</v>
      </c>
      <c r="AI72" s="66">
        <v>8.6649999999999991</v>
      </c>
      <c r="AJ72" s="66">
        <v>38.849999999999994</v>
      </c>
      <c r="AK72" s="66">
        <v>9.3550000000000004</v>
      </c>
      <c r="AL72" s="66">
        <v>3.02</v>
      </c>
      <c r="AM72" s="66">
        <v>10.17</v>
      </c>
      <c r="AN72" s="66">
        <v>1.58</v>
      </c>
      <c r="AO72" s="66">
        <v>10.18</v>
      </c>
      <c r="AP72" s="66">
        <v>1.9669999999999999</v>
      </c>
      <c r="AQ72" s="66">
        <v>5.9249999999999998</v>
      </c>
      <c r="AR72" s="66">
        <v>0.78</v>
      </c>
      <c r="AS72" s="66">
        <v>5.18</v>
      </c>
      <c r="AT72" s="66">
        <v>0.78099999999999992</v>
      </c>
      <c r="AU72" s="66">
        <v>6.97</v>
      </c>
      <c r="AV72" s="66">
        <v>2.7605</v>
      </c>
      <c r="AW72" s="66">
        <v>3.7050000000000001</v>
      </c>
      <c r="AX72" s="66">
        <v>3.48</v>
      </c>
      <c r="AY72" s="66">
        <v>1.48</v>
      </c>
      <c r="AZ72" s="67"/>
      <c r="BB72" s="67">
        <f>E72*(100/$Q72)</f>
        <v>48.227537629079229</v>
      </c>
      <c r="BC72" s="67">
        <f>F72*(100/$Q72)</f>
        <v>3.5415687087715759</v>
      </c>
      <c r="BD72" s="67">
        <f>G72*(100/$Q72)</f>
        <v>14.106078199809735</v>
      </c>
      <c r="BE72" s="67"/>
      <c r="BF72" s="67">
        <f>I72*(100/$Q72)</f>
        <v>13.995717701802688</v>
      </c>
      <c r="BG72" s="67">
        <f>J72*(100/$Q72)</f>
        <v>0.17055713328361699</v>
      </c>
      <c r="BH72" s="67">
        <f>K72*(100/$Q72)</f>
        <v>4.0432073360763319</v>
      </c>
      <c r="BI72" s="67">
        <f>L72*(100/$Q72)</f>
        <v>5.1367795436007002</v>
      </c>
      <c r="BJ72" s="67">
        <f>M72*(100/$Q72)</f>
        <v>4.2639283320904244</v>
      </c>
      <c r="BK72" s="67">
        <f>N72*(100/$Q72)</f>
        <v>1.6654402426517894</v>
      </c>
      <c r="BL72" s="67">
        <f>O72*(100/$Q72)</f>
        <v>0.63206467040399239</v>
      </c>
      <c r="BM72" s="67">
        <f>P72*(100/$Q72)</f>
        <v>4.2171205024299221</v>
      </c>
      <c r="BN72" s="67">
        <f>SUM(BB72:BM72)</f>
        <v>100.00000000000001</v>
      </c>
      <c r="BQ72" s="66">
        <f>BB72*(100/SUM($BB72:$BL72))</f>
        <v>50.350895569288781</v>
      </c>
      <c r="BR72" s="66">
        <f>BC72*(100/SUM($BB72:$BL72))</f>
        <v>3.6974965957892523</v>
      </c>
      <c r="BS72" s="66">
        <f>BD72*(100/SUM($BB72:$BL72))</f>
        <v>14.727139415523201</v>
      </c>
      <c r="BT72" s="66">
        <f>BE72*(100/SUM($BB72:$BL72))</f>
        <v>0</v>
      </c>
      <c r="BU72" s="66">
        <f>BF72*(100/SUM($BB72:$BL72))</f>
        <v>14.611919974861211</v>
      </c>
      <c r="BV72" s="66">
        <f>BG72*(100/SUM($BB72:$BL72))</f>
        <v>0.17806640829579973</v>
      </c>
      <c r="BW72" s="66">
        <f>BH72*(100/SUM($BB72:$BL72))</f>
        <v>4.2212213260710163</v>
      </c>
      <c r="BX72" s="66">
        <f>BI72*(100/SUM($BB72:$BL72))</f>
        <v>5.3629412380852619</v>
      </c>
      <c r="BY72" s="66">
        <f>BJ72*(100/SUM($BB72:$BL72))</f>
        <v>4.4516602073949922</v>
      </c>
      <c r="BZ72" s="66">
        <f>BK72*(100/SUM($BB72:$BL72))</f>
        <v>1.7387661045354559</v>
      </c>
      <c r="CA72" s="66">
        <f>BL72*(100/SUM($BB72:$BL72))</f>
        <v>0.65989316015502253</v>
      </c>
      <c r="CB72" s="67">
        <f>BM72</f>
        <v>4.2171205024299221</v>
      </c>
      <c r="CC72" s="67">
        <f>SUM(BQ72:CA72)</f>
        <v>100</v>
      </c>
      <c r="CD72" s="66">
        <f>R72*(100/(SUM($BB72:$BL72)))</f>
        <v>32.323104256628056</v>
      </c>
      <c r="CE72" s="66">
        <f>S72*(100/(SUM($BB72:$BL72)))</f>
        <v>319.36813927979722</v>
      </c>
      <c r="CF72" s="66">
        <f>T72*(100/(SUM($BB72:$BL72)))</f>
        <v>7.1515912195704834</v>
      </c>
      <c r="CG72" s="66">
        <f>U72*(100/(SUM($BB72:$BL72)))</f>
        <v>32.046436859082633</v>
      </c>
      <c r="CH72" s="66">
        <f>V72*(100/(SUM($BB72:$BL72)))</f>
        <v>6.6295772619376017</v>
      </c>
      <c r="CI72" s="66">
        <f>W72*(100/(SUM($BB72:$BL72)))</f>
        <v>23.887358701280686</v>
      </c>
      <c r="CJ72" s="66">
        <f>X72*(100/(SUM($BB72:$BL72)))</f>
        <v>141.1525741439313</v>
      </c>
      <c r="CK72" s="66">
        <f>Y72*(100/(SUM($BB72:$BL72)))</f>
        <v>42.75294313013304</v>
      </c>
      <c r="CL72" s="66">
        <f>Z72*(100/(SUM($BB72:$BL72)))</f>
        <v>69.041566036524969</v>
      </c>
      <c r="CM72" s="66">
        <f>AA72*(100/(SUM($BB72:$BL72)))</f>
        <v>54.733163457807677</v>
      </c>
      <c r="CN72" s="66">
        <f>AB72*(100/(SUM($BB72:$BL72)))</f>
        <v>300.05362284738055</v>
      </c>
      <c r="CO72" s="66">
        <f>AC72*(100/(SUM($BB72:$BL72)))</f>
        <v>50.275164259622869</v>
      </c>
      <c r="CP72" s="66">
        <f>AD72*(100/(SUM($BB72:$BL72)))</f>
        <v>0.50635353890389556</v>
      </c>
      <c r="CQ72" s="66">
        <f>AE72*(100/(SUM($BB72:$BL72)))</f>
        <v>0.93388297020522593</v>
      </c>
      <c r="CR72" s="66">
        <f>AF72*(100/(SUM($BB72:$BL72)))</f>
        <v>196.79926202759654</v>
      </c>
      <c r="CS72" s="66">
        <f>AG72*(100/(SUM($BB72:$BL72)))</f>
        <v>28.230514828786262</v>
      </c>
      <c r="CT72" s="66">
        <f>AH72*(100/(SUM($BB72:$BL72)))</f>
        <v>66.582880296074109</v>
      </c>
      <c r="CU72" s="66">
        <f>AI72*(100/(SUM($BB72:$BL72)))</f>
        <v>9.046501885777845</v>
      </c>
      <c r="CV72" s="66">
        <f>AJ72*(100/(SUM($BB72:$BL72)))</f>
        <v>40.560484508074929</v>
      </c>
      <c r="CW72" s="66">
        <f>AK72*(100/(SUM($BB72:$BL72)))</f>
        <v>9.7668811473112243</v>
      </c>
      <c r="CX72" s="66">
        <f>AL72*(100/(SUM($BB72:$BL72)))</f>
        <v>3.1529643041026074</v>
      </c>
      <c r="CY72" s="66">
        <f>AM72*(100/(SUM($BB72:$BL72)))</f>
        <v>10.617763898252822</v>
      </c>
      <c r="CZ72" s="66">
        <f>AN72*(100/(SUM($BB72:$BL72)))</f>
        <v>1.6495641061199073</v>
      </c>
      <c r="DA72" s="66">
        <f>AO72*(100/(SUM($BB72:$BL72)))</f>
        <v>10.628204177405479</v>
      </c>
      <c r="DB72" s="66">
        <f>AP72*(100/(SUM($BB72:$BL72)))</f>
        <v>2.0536029093277577</v>
      </c>
      <c r="DC72" s="66">
        <f>AQ72*(100/(SUM($BB72:$BL72)))</f>
        <v>6.1858653979496525</v>
      </c>
      <c r="DD72" s="66">
        <f>AR72*(100/(SUM($BB72:$BL72)))</f>
        <v>0.81434177390729601</v>
      </c>
      <c r="DE72" s="66">
        <f>AS72*(100/(SUM($BB72:$BL72)))</f>
        <v>5.4080646010766582</v>
      </c>
      <c r="DF72" s="66">
        <f>AT72*(100/(SUM($BB72:$BL72)))</f>
        <v>0.81538580182256171</v>
      </c>
      <c r="DG72" s="66">
        <f>AU72*(100/(SUM($BB72:$BL72)))</f>
        <v>7.2768745694023753</v>
      </c>
      <c r="DH72" s="66">
        <f>AV72*(100/(SUM($BB72:$BL72)))</f>
        <v>2.8820390600911416</v>
      </c>
      <c r="DI72" s="66">
        <f>AW72*(100/(SUM($BB72:$BL72)))</f>
        <v>3.8681234260596562</v>
      </c>
      <c r="DJ72" s="66">
        <f>AX72*(100/(SUM($BB72:$BL72)))</f>
        <v>3.6332171451248589</v>
      </c>
      <c r="DK72" s="66">
        <f>AY72*(100/(SUM($BB72:$BL72)))</f>
        <v>1.5451613145933309</v>
      </c>
    </row>
    <row r="73" spans="1:115" s="65" customFormat="1">
      <c r="A73" s="69" t="s">
        <v>116</v>
      </c>
      <c r="B73" s="68" t="s">
        <v>200</v>
      </c>
      <c r="C73" s="68" t="s">
        <v>111</v>
      </c>
      <c r="D73" s="68" t="s">
        <v>110</v>
      </c>
      <c r="E73" s="67">
        <v>47.92</v>
      </c>
      <c r="F73" s="67">
        <v>3.88</v>
      </c>
      <c r="G73" s="67">
        <v>12.97</v>
      </c>
      <c r="H73" s="67" t="s">
        <v>105</v>
      </c>
      <c r="I73" s="67">
        <v>15.44</v>
      </c>
      <c r="J73" s="67">
        <v>0.2</v>
      </c>
      <c r="K73" s="67">
        <v>4.66</v>
      </c>
      <c r="L73" s="67">
        <v>8</v>
      </c>
      <c r="M73" s="67">
        <v>4.68</v>
      </c>
      <c r="N73" s="67">
        <v>0.22</v>
      </c>
      <c r="O73" s="67">
        <v>0.45</v>
      </c>
      <c r="P73" s="67">
        <v>1.9201150015404664</v>
      </c>
      <c r="Q73" s="67">
        <f>SUM(E73:P73)</f>
        <v>100.34011500154047</v>
      </c>
      <c r="R73" s="66">
        <v>10.265000000000001</v>
      </c>
      <c r="S73" s="66">
        <v>66.865000000000009</v>
      </c>
      <c r="T73" s="66">
        <v>47.25</v>
      </c>
      <c r="U73" s="66">
        <v>11.865</v>
      </c>
      <c r="V73" s="66">
        <v>24.855</v>
      </c>
      <c r="W73" s="66">
        <v>26.454999999999998</v>
      </c>
      <c r="X73" s="66">
        <v>59.75</v>
      </c>
      <c r="Y73" s="66">
        <v>96.02</v>
      </c>
      <c r="Z73" s="66">
        <v>27.369999999999997</v>
      </c>
      <c r="AA73" s="66">
        <v>19.655000000000001</v>
      </c>
      <c r="AB73" s="66">
        <v>141.65</v>
      </c>
      <c r="AC73" s="66">
        <v>11.355</v>
      </c>
      <c r="AD73" s="66">
        <v>0.16500000000000001</v>
      </c>
      <c r="AE73" s="66">
        <v>1.6924999999999999</v>
      </c>
      <c r="AF73" s="66">
        <v>273.25</v>
      </c>
      <c r="AG73" s="66">
        <v>22.83</v>
      </c>
      <c r="AH73" s="66">
        <v>45.245000000000005</v>
      </c>
      <c r="AI73" s="66">
        <v>5.5049999999999999</v>
      </c>
      <c r="AJ73" s="66">
        <v>21.509999999999998</v>
      </c>
      <c r="AK73" s="66">
        <v>4.0049999999999999</v>
      </c>
      <c r="AL73" s="66">
        <v>0.78749999999999998</v>
      </c>
      <c r="AM73" s="66">
        <v>3.7749999999999999</v>
      </c>
      <c r="AN73" s="66">
        <v>0.54400000000000004</v>
      </c>
      <c r="AO73" s="66">
        <v>3.4749999999999996</v>
      </c>
      <c r="AP73" s="66">
        <v>0.73849999999999993</v>
      </c>
      <c r="AQ73" s="66">
        <v>2.2250000000000001</v>
      </c>
      <c r="AR73" s="66">
        <v>0.3095</v>
      </c>
      <c r="AS73" s="66">
        <v>2.0750000000000002</v>
      </c>
      <c r="AT73" s="66">
        <v>0.31</v>
      </c>
      <c r="AU73" s="66">
        <v>3.98</v>
      </c>
      <c r="AV73" s="66">
        <v>0.73249999999999993</v>
      </c>
      <c r="AW73" s="66">
        <v>2.835</v>
      </c>
      <c r="AX73" s="66">
        <v>8.92</v>
      </c>
      <c r="AY73" s="66">
        <v>1.3885000000000001</v>
      </c>
      <c r="AZ73" s="67"/>
      <c r="BB73" s="67">
        <f>E73*(100/$Q73)</f>
        <v>47.75756934229576</v>
      </c>
      <c r="BC73" s="67">
        <f>F73*(100/$Q73)</f>
        <v>3.8668482689504913</v>
      </c>
      <c r="BD73" s="67">
        <f>G73*(100/$Q73)</f>
        <v>12.926036610383473</v>
      </c>
      <c r="BE73" s="67"/>
      <c r="BF73" s="67">
        <f>I73*(100/$Q73)</f>
        <v>15.387664245514326</v>
      </c>
      <c r="BG73" s="67">
        <f>J73*(100/$Q73)</f>
        <v>0.19932207571909752</v>
      </c>
      <c r="BH73" s="67">
        <f>K73*(100/$Q73)</f>
        <v>4.6442043642549722</v>
      </c>
      <c r="BI73" s="67">
        <f>L73*(100/$Q73)</f>
        <v>7.9728830287639001</v>
      </c>
      <c r="BJ73" s="67">
        <f>M73*(100/$Q73)</f>
        <v>4.664136571826881</v>
      </c>
      <c r="BK73" s="67">
        <f>N73*(100/$Q73)</f>
        <v>0.21925428329100724</v>
      </c>
      <c r="BL73" s="67">
        <f>O73*(100/$Q73)</f>
        <v>0.4484746703679694</v>
      </c>
      <c r="BM73" s="67">
        <f>P73*(100/$Q73)</f>
        <v>1.9136065386321193</v>
      </c>
      <c r="BN73" s="67">
        <f>SUM(BB73:BM73)</f>
        <v>100.00000000000001</v>
      </c>
      <c r="BQ73" s="66">
        <f>BB73*(100/SUM($BB73:$BL73))</f>
        <v>48.689290794553941</v>
      </c>
      <c r="BR73" s="66">
        <f>BC73*(100/SUM($BB73:$BL73))</f>
        <v>3.9422881528144678</v>
      </c>
      <c r="BS73" s="66">
        <f>BD73*(100/SUM($BB73:$BL73))</f>
        <v>13.178215809794755</v>
      </c>
      <c r="BT73" s="66">
        <f>BE73*(100/SUM($BB73:$BL73))</f>
        <v>0</v>
      </c>
      <c r="BU73" s="66">
        <f>BF73*(100/SUM($BB73:$BL73))</f>
        <v>15.687868319447263</v>
      </c>
      <c r="BV73" s="66">
        <f>BG73*(100/SUM($BB73:$BL73))</f>
        <v>0.20321072952651897</v>
      </c>
      <c r="BW73" s="66">
        <f>BH73*(100/SUM($BB73:$BL73))</f>
        <v>4.7348099979678926</v>
      </c>
      <c r="BX73" s="66">
        <f>BI73*(100/SUM($BB73:$BL73))</f>
        <v>8.1284291810607581</v>
      </c>
      <c r="BY73" s="66">
        <f>BJ73*(100/SUM($BB73:$BL73))</f>
        <v>4.7551310709205428</v>
      </c>
      <c r="BZ73" s="66">
        <f>BK73*(100/SUM($BB73:$BL73))</f>
        <v>0.22353180247917084</v>
      </c>
      <c r="CA73" s="66">
        <f>BL73*(100/SUM($BB73:$BL73))</f>
        <v>0.45722414143466766</v>
      </c>
      <c r="CB73" s="67">
        <f>BM73</f>
        <v>1.9136065386321193</v>
      </c>
      <c r="CC73" s="67">
        <f>SUM(BQ73:CA73)</f>
        <v>99.999999999999957</v>
      </c>
      <c r="CD73" s="66">
        <f>R73*(100/(SUM($BB73:$BL73)))</f>
        <v>10.465263975724575</v>
      </c>
      <c r="CE73" s="66">
        <f>S73*(100/(SUM($BB73:$BL73)))</f>
        <v>68.169495931497693</v>
      </c>
      <c r="CF73" s="66">
        <f>T73*(100/(SUM($BB73:$BL73)))</f>
        <v>48.171819079686912</v>
      </c>
      <c r="CG73" s="66">
        <f>U73*(100/(SUM($BB73:$BL73)))</f>
        <v>12.096479013343604</v>
      </c>
      <c r="CH73" s="66">
        <f>V73*(100/(SUM($BB73:$BL73)))</f>
        <v>25.339906100013085</v>
      </c>
      <c r="CI73" s="66">
        <f>W73*(100/(SUM($BB73:$BL73)))</f>
        <v>26.97112113763211</v>
      </c>
      <c r="CJ73" s="66">
        <f>X73*(100/(SUM($BB73:$BL73)))</f>
        <v>60.915686561085572</v>
      </c>
      <c r="CK73" s="66">
        <f>Y73*(100/(SUM($BB73:$BL73)))</f>
        <v>97.893292445111896</v>
      </c>
      <c r="CL73" s="66">
        <f>Z73*(100/(SUM($BB73:$BL73)))</f>
        <v>27.903972237270491</v>
      </c>
      <c r="CM73" s="66">
        <f>AA73*(100/(SUM($BB73:$BL73)))</f>
        <v>20.038457227751245</v>
      </c>
      <c r="CN73" s="66">
        <f>AB73*(100/(SUM($BB73:$BL73)))</f>
        <v>144.41350629920956</v>
      </c>
      <c r="CO73" s="66">
        <f>AC73*(100/(SUM($BB73:$BL73)))</f>
        <v>11.576529220102538</v>
      </c>
      <c r="CP73" s="66">
        <f>AD73*(100/(SUM($BB73:$BL73)))</f>
        <v>0.16821905075446225</v>
      </c>
      <c r="CQ73" s="66">
        <f>AE73*(100/(SUM($BB73:$BL73)))</f>
        <v>1.7255196569813778</v>
      </c>
      <c r="CR73" s="66">
        <f>AF73*(100/(SUM($BB73:$BL73)))</f>
        <v>278.58094314337461</v>
      </c>
      <c r="CS73" s="66">
        <f>AG73*(100/(SUM($BB73:$BL73)))</f>
        <v>23.275399568026501</v>
      </c>
      <c r="CT73" s="66">
        <f>AH73*(100/(SUM($BB73:$BL73)))</f>
        <v>46.127702735670574</v>
      </c>
      <c r="CU73" s="66">
        <f>AI73*(100/(SUM($BB73:$BL73)))</f>
        <v>5.6123992388079671</v>
      </c>
      <c r="CV73" s="66">
        <f>AJ73*(100/(SUM($BB73:$BL73)))</f>
        <v>21.929647161990804</v>
      </c>
      <c r="CW73" s="66">
        <f>AK73*(100/(SUM($BB73:$BL73)))</f>
        <v>4.0831351410401284</v>
      </c>
      <c r="CX73" s="66">
        <f>AL73*(100/(SUM($BB73:$BL73)))</f>
        <v>0.80286365132811521</v>
      </c>
      <c r="CY73" s="66">
        <f>AM73*(100/(SUM($BB73:$BL73)))</f>
        <v>3.8486479793823936</v>
      </c>
      <c r="CZ73" s="66">
        <f>AN73*(100/(SUM($BB73:$BL73)))</f>
        <v>0.55461311279046954</v>
      </c>
      <c r="DA73" s="66">
        <f>AO73*(100/(SUM($BB73:$BL73)))</f>
        <v>3.5427951598288256</v>
      </c>
      <c r="DB73" s="66">
        <f>AP73*(100/(SUM($BB73:$BL73)))</f>
        <v>0.75290769080103248</v>
      </c>
      <c r="DC73" s="66">
        <f>AQ73*(100/(SUM($BB73:$BL73)))</f>
        <v>2.2684084116889607</v>
      </c>
      <c r="DD73" s="66">
        <f>AR73*(100/(SUM($BB73:$BL73)))</f>
        <v>0.3155381588394307</v>
      </c>
      <c r="DE73" s="66">
        <f>AS73*(100/(SUM($BB73:$BL73)))</f>
        <v>2.1154820019121767</v>
      </c>
      <c r="DF73" s="66">
        <f>AT73*(100/(SUM($BB73:$BL73)))</f>
        <v>0.31604791353868661</v>
      </c>
      <c r="DG73" s="66">
        <f>AU73*(100/(SUM($BB73:$BL73)))</f>
        <v>4.057647406077332</v>
      </c>
      <c r="DH73" s="66">
        <f>AV73*(100/(SUM($BB73:$BL73)))</f>
        <v>0.74679063440996107</v>
      </c>
      <c r="DI73" s="66">
        <f>AW73*(100/(SUM($BB73:$BL73)))</f>
        <v>2.8903091447812148</v>
      </c>
      <c r="DJ73" s="66">
        <f>AX73*(100/(SUM($BB73:$BL73)))</f>
        <v>9.0940238347260802</v>
      </c>
      <c r="DK73" s="66">
        <f>AY73*(100/(SUM($BB73:$BL73)))</f>
        <v>1.4155887998337626</v>
      </c>
    </row>
    <row r="74" spans="1:115">
      <c r="A74" s="73" t="s">
        <v>256</v>
      </c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BB74" s="30"/>
      <c r="BC74" s="30"/>
      <c r="BD74" s="30"/>
      <c r="BE74" s="30"/>
      <c r="BF74" s="30"/>
      <c r="BG74" s="30"/>
      <c r="BH74" s="30"/>
      <c r="BI74" s="30"/>
      <c r="BJ74" s="30"/>
      <c r="BK74" s="30"/>
      <c r="BL74" s="30"/>
      <c r="BM74" s="30"/>
      <c r="BN74" s="30"/>
      <c r="BQ74" s="31"/>
      <c r="BR74" s="31"/>
      <c r="BS74" s="31"/>
      <c r="BT74" s="31"/>
      <c r="BU74" s="31"/>
      <c r="BV74" s="31"/>
      <c r="BW74" s="31"/>
      <c r="BX74" s="31"/>
      <c r="BY74" s="31"/>
      <c r="BZ74" s="31"/>
      <c r="CA74" s="31"/>
      <c r="CB74" s="30"/>
      <c r="CC74" s="30"/>
    </row>
    <row r="75" spans="1:115" s="39" customFormat="1">
      <c r="A75" s="60" t="s">
        <v>158</v>
      </c>
      <c r="B75" s="59" t="s">
        <v>197</v>
      </c>
      <c r="C75" s="59" t="s">
        <v>196</v>
      </c>
      <c r="D75" s="59" t="s">
        <v>149</v>
      </c>
      <c r="E75" s="42">
        <v>71.39</v>
      </c>
      <c r="F75" s="42">
        <v>0.48</v>
      </c>
      <c r="G75" s="42">
        <v>10.57</v>
      </c>
      <c r="H75" s="42" t="s">
        <v>105</v>
      </c>
      <c r="I75" s="42">
        <v>6.25</v>
      </c>
      <c r="J75" s="42">
        <v>0.22</v>
      </c>
      <c r="K75" s="42">
        <v>1.82</v>
      </c>
      <c r="L75" s="42">
        <v>2.66</v>
      </c>
      <c r="M75" s="42">
        <v>0.23</v>
      </c>
      <c r="N75" s="42">
        <v>2.52</v>
      </c>
      <c r="O75" s="42">
        <v>0.08</v>
      </c>
      <c r="P75" s="42">
        <v>4.67</v>
      </c>
      <c r="Q75" s="42">
        <v>100.89</v>
      </c>
      <c r="R75" s="40">
        <v>19.149999999999999</v>
      </c>
      <c r="S75" s="40">
        <v>79.449999999999989</v>
      </c>
      <c r="T75" s="40">
        <v>19.5</v>
      </c>
      <c r="U75" s="40">
        <v>14.324999999999999</v>
      </c>
      <c r="V75" s="40">
        <v>21.25</v>
      </c>
      <c r="W75" s="40">
        <v>17.920000000000002</v>
      </c>
      <c r="X75" s="40">
        <v>76.900000000000006</v>
      </c>
      <c r="Y75" s="40">
        <v>78.599999999999994</v>
      </c>
      <c r="Z75" s="40">
        <v>28.41</v>
      </c>
      <c r="AA75" s="40">
        <v>13.445</v>
      </c>
      <c r="AB75" s="40">
        <v>62.05</v>
      </c>
      <c r="AC75" s="40">
        <v>5.59</v>
      </c>
      <c r="AD75" s="40">
        <v>0.81</v>
      </c>
      <c r="AE75" s="40">
        <v>2.92</v>
      </c>
      <c r="AF75" s="40">
        <v>377.3</v>
      </c>
      <c r="AG75" s="40">
        <v>21.96</v>
      </c>
      <c r="AH75" s="40">
        <v>51.480000000000004</v>
      </c>
      <c r="AI75" s="40">
        <v>4.4749999999999996</v>
      </c>
      <c r="AJ75" s="40">
        <v>17.524999999999999</v>
      </c>
      <c r="AK75" s="40">
        <v>3.4450000000000003</v>
      </c>
      <c r="AL75" s="40">
        <v>0.80249999999999999</v>
      </c>
      <c r="AM75" s="40">
        <v>3.06</v>
      </c>
      <c r="AN75" s="40">
        <v>0.44950000000000001</v>
      </c>
      <c r="AO75" s="40">
        <v>2.8650000000000002</v>
      </c>
      <c r="AP75" s="40">
        <v>0.5585</v>
      </c>
      <c r="AQ75" s="40">
        <v>1.6949999999999998</v>
      </c>
      <c r="AR75" s="40">
        <v>0.23200000000000001</v>
      </c>
      <c r="AS75" s="40">
        <v>1.65</v>
      </c>
      <c r="AT75" s="40">
        <v>0.2475</v>
      </c>
      <c r="AU75" s="40">
        <v>1.605</v>
      </c>
      <c r="AV75" s="40">
        <v>0.28600000000000003</v>
      </c>
      <c r="AW75" s="40">
        <v>6.2850000000000001</v>
      </c>
      <c r="AX75" s="40">
        <v>4.4700000000000006</v>
      </c>
      <c r="AY75" s="40">
        <v>0.871</v>
      </c>
      <c r="BB75" s="41">
        <f>E75*(100/$Q75)</f>
        <v>70.760233918128662</v>
      </c>
      <c r="BC75" s="41">
        <f>F75*(100/$Q75)</f>
        <v>0.47576568539994052</v>
      </c>
      <c r="BD75" s="41">
        <f>G75*(100/$Q75)</f>
        <v>10.476756863911191</v>
      </c>
      <c r="BE75" s="41"/>
      <c r="BF75" s="41">
        <f>I75*(100/$Q75)</f>
        <v>6.1948656953117256</v>
      </c>
      <c r="BG75" s="41">
        <f>J75*(100/$Q75)</f>
        <v>0.21805927247497275</v>
      </c>
      <c r="BH75" s="41">
        <f>K75*(100/$Q75)</f>
        <v>1.8039448904747746</v>
      </c>
      <c r="BI75" s="41">
        <f>L75*(100/$Q75)</f>
        <v>2.6365348399246704</v>
      </c>
      <c r="BJ75" s="41">
        <f>M75*(100/$Q75)</f>
        <v>0.22797105758747152</v>
      </c>
      <c r="BK75" s="41">
        <f>N75*(100/$Q75)</f>
        <v>2.4977698483496877</v>
      </c>
      <c r="BL75" s="41">
        <f>O75*(100/$Q75)</f>
        <v>7.9294280899990091E-2</v>
      </c>
      <c r="BM75" s="41">
        <f>P75*(100/$Q75)</f>
        <v>4.6288036475369214</v>
      </c>
      <c r="BN75" s="41">
        <f>SUM(BB75:BM75)</f>
        <v>100</v>
      </c>
      <c r="BQ75" s="41">
        <f>BB75*(100/SUM($BB75:$BL75))</f>
        <v>74.194554146747052</v>
      </c>
      <c r="BR75" s="41">
        <f>BC75*(100/SUM($BB75:$BL75))</f>
        <v>0.49885678653086679</v>
      </c>
      <c r="BS75" s="41">
        <f>BD75*(100/SUM($BB75:$BL75))</f>
        <v>10.985242153398463</v>
      </c>
      <c r="BT75" s="41">
        <f>BE75*(100/SUM($BB75:$BL75))</f>
        <v>0</v>
      </c>
      <c r="BU75" s="41">
        <f>BF75*(100/SUM($BB75:$BL75))</f>
        <v>6.4955310746206614</v>
      </c>
      <c r="BV75" s="41">
        <f>BG75*(100/SUM($BB75:$BL75))</f>
        <v>0.22864269382664729</v>
      </c>
      <c r="BW75" s="41">
        <f>BH75*(100/SUM($BB75:$BL75))</f>
        <v>1.8914986489295367</v>
      </c>
      <c r="BX75" s="41">
        <f>BI75*(100/SUM($BB75:$BL75))</f>
        <v>2.7644980253585536</v>
      </c>
      <c r="BY75" s="41">
        <f>BJ75*(100/SUM($BB75:$BL75))</f>
        <v>0.23903554354604037</v>
      </c>
      <c r="BZ75" s="41">
        <f>BK75*(100/SUM($BB75:$BL75))</f>
        <v>2.6189981292870508</v>
      </c>
      <c r="CA75" s="41">
        <f>BL75*(100/SUM($BB75:$BL75))</f>
        <v>8.3142797755144465E-2</v>
      </c>
      <c r="CB75" s="41">
        <f>BM75</f>
        <v>4.6288036475369214</v>
      </c>
      <c r="CC75" s="41">
        <f>SUM(BQ75:CA75)</f>
        <v>100</v>
      </c>
      <c r="CD75" s="40">
        <f>R75*(100/(SUM($BB75:$BL75)))</f>
        <v>20.07943774683018</v>
      </c>
      <c r="CE75" s="40">
        <f>S75*(100/(SUM($BB75:$BL75)))</f>
        <v>83.306074620660979</v>
      </c>
      <c r="CF75" s="40">
        <f>T75*(100/(SUM($BB75:$BL75)))</f>
        <v>20.446424859696531</v>
      </c>
      <c r="CG75" s="40">
        <f>U75*(100/(SUM($BB75:$BL75)))</f>
        <v>15.020258262315528</v>
      </c>
      <c r="CH75" s="40">
        <f>V75*(100/(SUM($BB75:$BL75)))</f>
        <v>22.281360424028271</v>
      </c>
      <c r="CI75" s="40">
        <f>W75*(100/(SUM($BB75:$BL75)))</f>
        <v>18.789740178757018</v>
      </c>
      <c r="CJ75" s="40">
        <f>X75*(100/(SUM($BB75:$BL75)))</f>
        <v>80.632311369777611</v>
      </c>
      <c r="CK75" s="40">
        <f>Y75*(100/(SUM($BB75:$BL75)))</f>
        <v>82.414820203699861</v>
      </c>
      <c r="CL75" s="40">
        <f>Z75*(100/(SUM($BB75:$BL75)))</f>
        <v>29.788868218665559</v>
      </c>
      <c r="CM75" s="40">
        <f>AA75*(100/(SUM($BB75:$BL75)))</f>
        <v>14.097547807108711</v>
      </c>
      <c r="CN75" s="40">
        <f>AB75*(100/(SUM($BB75:$BL75)))</f>
        <v>65.061572438162543</v>
      </c>
      <c r="CO75" s="40">
        <f>AC75*(100/(SUM($BB75:$BL75)))</f>
        <v>5.8613084597796723</v>
      </c>
      <c r="CP75" s="40">
        <f>AD75*(100/(SUM($BB75:$BL75)))</f>
        <v>0.84931303263354829</v>
      </c>
      <c r="CQ75" s="40">
        <f>AE75*(100/(SUM($BB75:$BL75)))</f>
        <v>3.0617210559135315</v>
      </c>
      <c r="CR75" s="40">
        <f>AF75*(100/(SUM($BB75:$BL75)))</f>
        <v>395.61210766992315</v>
      </c>
      <c r="CS75" s="40">
        <f>AG75*(100/(SUM($BB75:$BL75)))</f>
        <v>23.025819995842863</v>
      </c>
      <c r="CT75" s="40">
        <f>AH75*(100/(SUM($BB75:$BL75)))</f>
        <v>53.978561629598843</v>
      </c>
      <c r="CU75" s="40">
        <f>AI75*(100/(SUM($BB75:$BL75)))</f>
        <v>4.6921923716483063</v>
      </c>
      <c r="CV75" s="40">
        <f>AJ75*(100/(SUM($BB75:$BL75)))</f>
        <v>18.375569008522138</v>
      </c>
      <c r="CW75" s="40">
        <f>AK75*(100/(SUM($BB75:$BL75)))</f>
        <v>3.6122017252130543</v>
      </c>
      <c r="CX75" s="40">
        <f>AL75*(100/(SUM($BB75:$BL75)))</f>
        <v>0.84144902307212643</v>
      </c>
      <c r="CY75" s="40">
        <f>AM75*(100/(SUM($BB75:$BL75)))</f>
        <v>3.2085159010600712</v>
      </c>
      <c r="CZ75" s="40">
        <f>AN75*(100/(SUM($BB75:$BL75)))</f>
        <v>0.4713163063812098</v>
      </c>
      <c r="DA75" s="40">
        <f>AO75*(100/(SUM($BB75:$BL75)))</f>
        <v>3.0040516524631058</v>
      </c>
      <c r="DB75" s="40">
        <f>AP75*(100/(SUM($BB75:$BL75)))</f>
        <v>0.58560657867387245</v>
      </c>
      <c r="DC75" s="40">
        <f>AQ75*(100/(SUM($BB75:$BL75)))</f>
        <v>1.7772661608813136</v>
      </c>
      <c r="DD75" s="40">
        <f>AR75*(100/(SUM($BB75:$BL75)))</f>
        <v>0.24326002909997924</v>
      </c>
      <c r="DE75" s="40">
        <f>AS75*(100/(SUM($BB75:$BL75)))</f>
        <v>1.7300821035127834</v>
      </c>
      <c r="DF75" s="40">
        <f>AT75*(100/(SUM($BB75:$BL75)))</f>
        <v>0.2595123155269175</v>
      </c>
      <c r="DG75" s="40">
        <f>AU75*(100/(SUM($BB75:$BL75)))</f>
        <v>1.6828980461442529</v>
      </c>
      <c r="DH75" s="40">
        <f>AV75*(100/(SUM($BB75:$BL75)))</f>
        <v>0.29988089794221584</v>
      </c>
      <c r="DI75" s="40">
        <f>AW75*(100/(SUM($BB75:$BL75)))</f>
        <v>6.5900400124714205</v>
      </c>
      <c r="DJ75" s="40">
        <f>AX75*(100/(SUM($BB75:$BL75)))</f>
        <v>4.6869496986073589</v>
      </c>
      <c r="DK75" s="40">
        <f>AY75*(100/(SUM($BB75:$BL75)))</f>
        <v>0.91327364373311171</v>
      </c>
    </row>
    <row r="76" spans="1:115" s="39" customFormat="1">
      <c r="A76" s="60" t="s">
        <v>157</v>
      </c>
      <c r="B76" s="59" t="s">
        <v>197</v>
      </c>
      <c r="C76" s="59" t="s">
        <v>196</v>
      </c>
      <c r="D76" s="59" t="s">
        <v>131</v>
      </c>
      <c r="E76" s="42">
        <v>59.56</v>
      </c>
      <c r="F76" s="42">
        <v>0.65</v>
      </c>
      <c r="G76" s="42">
        <v>16.12</v>
      </c>
      <c r="H76" s="42" t="s">
        <v>105</v>
      </c>
      <c r="I76" s="42">
        <v>7.04</v>
      </c>
      <c r="J76" s="42">
        <v>0.15</v>
      </c>
      <c r="K76" s="42">
        <v>2.66</v>
      </c>
      <c r="L76" s="42">
        <v>3</v>
      </c>
      <c r="M76" s="42">
        <v>3.31</v>
      </c>
      <c r="N76" s="42">
        <v>2.5499999999999998</v>
      </c>
      <c r="O76" s="42">
        <v>0.17</v>
      </c>
      <c r="P76" s="42">
        <v>4.8600000000000003</v>
      </c>
      <c r="Q76" s="42">
        <v>100.07</v>
      </c>
      <c r="R76" s="40">
        <v>25.96</v>
      </c>
      <c r="S76" s="40">
        <v>168.5</v>
      </c>
      <c r="T76" s="40">
        <v>21.549999999999997</v>
      </c>
      <c r="U76" s="40">
        <v>14.52</v>
      </c>
      <c r="V76" s="40">
        <v>9.9849999999999994</v>
      </c>
      <c r="W76" s="40">
        <v>53.8</v>
      </c>
      <c r="X76" s="40">
        <v>80.099999999999994</v>
      </c>
      <c r="Y76" s="40">
        <v>84.8</v>
      </c>
      <c r="Z76" s="40">
        <v>52.459999999999994</v>
      </c>
      <c r="AA76" s="40">
        <v>23.23</v>
      </c>
      <c r="AB76" s="40">
        <v>101.44999999999999</v>
      </c>
      <c r="AC76" s="40">
        <v>5.3550000000000004</v>
      </c>
      <c r="AD76" s="40">
        <v>0.625</v>
      </c>
      <c r="AE76" s="40">
        <v>3.1349999999999998</v>
      </c>
      <c r="AF76" s="40">
        <v>543</v>
      </c>
      <c r="AG76" s="40">
        <v>18.495000000000001</v>
      </c>
      <c r="AH76" s="40">
        <v>39.465000000000003</v>
      </c>
      <c r="AI76" s="40">
        <v>4.7</v>
      </c>
      <c r="AJ76" s="40">
        <v>20.425000000000001</v>
      </c>
      <c r="AK76" s="40">
        <v>4.5299999999999994</v>
      </c>
      <c r="AL76" s="40">
        <v>1.0685</v>
      </c>
      <c r="AM76" s="40">
        <v>4.01</v>
      </c>
      <c r="AN76" s="40">
        <v>0.62149999999999994</v>
      </c>
      <c r="AO76" s="40">
        <v>4.2249999999999996</v>
      </c>
      <c r="AP76" s="40">
        <v>0.89149999999999996</v>
      </c>
      <c r="AQ76" s="40">
        <v>2.7549999999999999</v>
      </c>
      <c r="AR76" s="40">
        <v>0.374</v>
      </c>
      <c r="AS76" s="40">
        <v>2.75</v>
      </c>
      <c r="AT76" s="40">
        <v>0.39849999999999997</v>
      </c>
      <c r="AU76" s="40">
        <v>2.87</v>
      </c>
      <c r="AV76" s="40">
        <v>0.32750000000000001</v>
      </c>
      <c r="AW76" s="40">
        <v>5.5449999999999999</v>
      </c>
      <c r="AX76" s="40">
        <v>6.17</v>
      </c>
      <c r="AY76" s="40">
        <v>1.365</v>
      </c>
      <c r="BB76" s="41">
        <f>E76*(100/$Q76)</f>
        <v>59.518337163985223</v>
      </c>
      <c r="BC76" s="41">
        <f>F76*(100/$Q76)</f>
        <v>0.64954531827720607</v>
      </c>
      <c r="BD76" s="41">
        <f>G76*(100/$Q76)</f>
        <v>16.108723893274711</v>
      </c>
      <c r="BE76" s="41"/>
      <c r="BF76" s="41">
        <f>I76*(100/$Q76)</f>
        <v>7.0350754471869701</v>
      </c>
      <c r="BG76" s="41">
        <f>J76*(100/$Q76)</f>
        <v>0.14989507344858599</v>
      </c>
      <c r="BH76" s="41">
        <f>K76*(100/$Q76)</f>
        <v>2.6581393024882587</v>
      </c>
      <c r="BI76" s="41">
        <f>L76*(100/$Q76)</f>
        <v>2.9979014689717203</v>
      </c>
      <c r="BJ76" s="41">
        <f>M76*(100/$Q76)</f>
        <v>3.3076846207654644</v>
      </c>
      <c r="BK76" s="41">
        <f>N76*(100/$Q76)</f>
        <v>2.5482162486259621</v>
      </c>
      <c r="BL76" s="41">
        <f>O76*(100/$Q76)</f>
        <v>0.16988108324173082</v>
      </c>
      <c r="BM76" s="41">
        <f>P76*(100/$Q76)</f>
        <v>4.8566003797341866</v>
      </c>
      <c r="BN76" s="41">
        <f>SUM(BB76:BM76)</f>
        <v>100.00000000000004</v>
      </c>
      <c r="BQ76" s="41">
        <f>BB76*(100/SUM($BB76:$BL76))</f>
        <v>62.556454153975409</v>
      </c>
      <c r="BR76" s="41">
        <f>BC76*(100/SUM($BB76:$BL76))</f>
        <v>0.68270139691208886</v>
      </c>
      <c r="BS76" s="41">
        <f>BD76*(100/SUM($BB76:$BL76))</f>
        <v>16.930994643419805</v>
      </c>
      <c r="BT76" s="41">
        <f>BE76*(100/SUM($BB76:$BL76))</f>
        <v>0</v>
      </c>
      <c r="BU76" s="41">
        <f>BF76*(100/SUM($BB76:$BL76))</f>
        <v>7.3941812834786242</v>
      </c>
      <c r="BV76" s="41">
        <f>BG76*(100/SUM($BB76:$BL76))</f>
        <v>0.15754647621048204</v>
      </c>
      <c r="BW76" s="41">
        <f>BH76*(100/SUM($BB76:$BL76))</f>
        <v>2.7938241781325486</v>
      </c>
      <c r="BX76" s="41">
        <f>BI76*(100/SUM($BB76:$BL76))</f>
        <v>3.1509295242096411</v>
      </c>
      <c r="BY76" s="41">
        <f>BJ76*(100/SUM($BB76:$BL76))</f>
        <v>3.4765255750446369</v>
      </c>
      <c r="BZ76" s="41">
        <f>BK76*(100/SUM($BB76:$BL76))</f>
        <v>2.6782900955781948</v>
      </c>
      <c r="CA76" s="41">
        <f>BL76*(100/SUM($BB76:$BL76))</f>
        <v>0.17855267303854633</v>
      </c>
      <c r="CB76" s="41">
        <f>BM76</f>
        <v>4.8566003797341866</v>
      </c>
      <c r="CC76" s="41">
        <f>SUM(BQ76:CA76)</f>
        <v>99.999999999999986</v>
      </c>
      <c r="CD76" s="40">
        <f>R76*(100/(SUM($BB76:$BL76)))</f>
        <v>27.285129713265402</v>
      </c>
      <c r="CE76" s="40">
        <f>S76*(100/(SUM($BB76:$BL76)))</f>
        <v>177.10109232223499</v>
      </c>
      <c r="CF76" s="40">
        <f>T76*(100/(SUM($BB76:$BL76)))</f>
        <v>22.650021006196816</v>
      </c>
      <c r="CG76" s="40">
        <f>U76*(100/(SUM($BB76:$BL76)))</f>
        <v>15.261174246402682</v>
      </c>
      <c r="CH76" s="40">
        <f>V76*(100/(SUM($BB76:$BL76)))</f>
        <v>10.494684907047574</v>
      </c>
      <c r="CI76" s="40">
        <f>W76*(100/(SUM($BB76:$BL76)))</f>
        <v>56.546224136120131</v>
      </c>
      <c r="CJ76" s="40">
        <f>X76*(100/(SUM($BB76:$BL76)))</f>
        <v>84.18870916920487</v>
      </c>
      <c r="CK76" s="40">
        <f>Y76*(100/(SUM($BB76:$BL76)))</f>
        <v>89.128620943178191</v>
      </c>
      <c r="CL76" s="40">
        <f>Z76*(100/(SUM($BB76:$BL76)))</f>
        <v>55.137823758008579</v>
      </c>
      <c r="CM76" s="40">
        <f>AA76*(100/(SUM($BB76:$BL76)))</f>
        <v>24.415776704127708</v>
      </c>
      <c r="CN76" s="40">
        <f>AB76*(100/(SUM($BB76:$BL76)))</f>
        <v>106.62852116374324</v>
      </c>
      <c r="CO76" s="40">
        <f>AC76*(100/(SUM($BB76:$BL76)))</f>
        <v>5.6283462871547085</v>
      </c>
      <c r="CP76" s="40">
        <f>AD76*(100/(SUM($BB76:$BL76)))</f>
        <v>0.6569031614326224</v>
      </c>
      <c r="CQ76" s="40">
        <f>AE76*(100/(SUM($BB76:$BL76)))</f>
        <v>3.2950262577460334</v>
      </c>
      <c r="CR76" s="40">
        <f>AF76*(100/(SUM($BB76:$BL76)))</f>
        <v>570.71746665266232</v>
      </c>
      <c r="CS76" s="40">
        <f>AG76*(100/(SUM($BB76:$BL76)))</f>
        <v>19.439078353114162</v>
      </c>
      <c r="CT76" s="40">
        <f>AH76*(100/(SUM($BB76:$BL76)))</f>
        <v>41.479493225501507</v>
      </c>
      <c r="CU76" s="40">
        <f>AI76*(100/(SUM($BB76:$BL76)))</f>
        <v>4.9399117739733205</v>
      </c>
      <c r="CV76" s="40">
        <f>AJ76*(100/(SUM($BB76:$BL76)))</f>
        <v>21.467595315618098</v>
      </c>
      <c r="CW76" s="40">
        <f>AK76*(100/(SUM($BB76:$BL76)))</f>
        <v>4.7612341140636456</v>
      </c>
      <c r="CX76" s="40">
        <f>AL76*(100/(SUM($BB76:$BL76)))</f>
        <v>1.1230416447852112</v>
      </c>
      <c r="CY76" s="40">
        <f>AM76*(100/(SUM($BB76:$BL76)))</f>
        <v>4.2146906837517051</v>
      </c>
      <c r="CZ76" s="40">
        <f>AN76*(100/(SUM($BB76:$BL76)))</f>
        <v>0.65322450372859964</v>
      </c>
      <c r="DA76" s="40">
        <f>AO76*(100/(SUM($BB76:$BL76)))</f>
        <v>4.4406653712845268</v>
      </c>
      <c r="DB76" s="40">
        <f>AP76*(100/(SUM($BB76:$BL76)))</f>
        <v>0.93700666946749245</v>
      </c>
      <c r="DC76" s="40">
        <f>AQ76*(100/(SUM($BB76:$BL76)))</f>
        <v>2.8956291355949992</v>
      </c>
      <c r="DD76" s="40">
        <f>AR76*(100/(SUM($BB76:$BL76)))</f>
        <v>0.39309085180128123</v>
      </c>
      <c r="DE76" s="40">
        <f>AS76*(100/(SUM($BB76:$BL76)))</f>
        <v>2.8903739103035382</v>
      </c>
      <c r="DF76" s="40">
        <f>AT76*(100/(SUM($BB76:$BL76)))</f>
        <v>0.41884145572943998</v>
      </c>
      <c r="DG76" s="40">
        <f>AU76*(100/(SUM($BB76:$BL76)))</f>
        <v>3.0164993172986021</v>
      </c>
      <c r="DH76" s="40">
        <f>AV76*(100/(SUM($BB76:$BL76)))</f>
        <v>0.34421725659069413</v>
      </c>
      <c r="DI76" s="40">
        <f>AW76*(100/(SUM($BB76:$BL76)))</f>
        <v>5.828044848230225</v>
      </c>
      <c r="DJ76" s="40">
        <f>AX76*(100/(SUM($BB76:$BL76)))</f>
        <v>6.4849480096628476</v>
      </c>
      <c r="DK76" s="40">
        <f>AY76*(100/(SUM($BB76:$BL76)))</f>
        <v>1.4346765045688472</v>
      </c>
    </row>
    <row r="77" spans="1:115" s="39" customFormat="1">
      <c r="A77" s="60" t="s">
        <v>156</v>
      </c>
      <c r="B77" s="59" t="s">
        <v>197</v>
      </c>
      <c r="C77" s="59" t="s">
        <v>196</v>
      </c>
      <c r="D77" s="59" t="s">
        <v>131</v>
      </c>
      <c r="E77" s="42">
        <v>59.21</v>
      </c>
      <c r="F77" s="42">
        <v>0.75</v>
      </c>
      <c r="G77" s="42">
        <v>17.75</v>
      </c>
      <c r="H77" s="42" t="s">
        <v>105</v>
      </c>
      <c r="I77" s="42">
        <v>8.25</v>
      </c>
      <c r="J77" s="42">
        <v>0.12</v>
      </c>
      <c r="K77" s="42">
        <v>2.91</v>
      </c>
      <c r="L77" s="42">
        <v>2.2999999999999998</v>
      </c>
      <c r="M77" s="42">
        <v>3.62</v>
      </c>
      <c r="N77" s="42">
        <v>2.68</v>
      </c>
      <c r="O77" s="42">
        <v>0.3</v>
      </c>
      <c r="P77" s="42">
        <v>2.82</v>
      </c>
      <c r="Q77" s="42">
        <v>100.71</v>
      </c>
      <c r="R77" s="40">
        <v>28.450000000000003</v>
      </c>
      <c r="S77" s="40">
        <v>220.1</v>
      </c>
      <c r="T77" s="40">
        <v>18.7</v>
      </c>
      <c r="U77" s="40">
        <v>16.785</v>
      </c>
      <c r="V77" s="40">
        <v>8.82</v>
      </c>
      <c r="W77" s="40">
        <v>95.55</v>
      </c>
      <c r="X77" s="40">
        <v>91.4</v>
      </c>
      <c r="Y77" s="40">
        <v>87.35</v>
      </c>
      <c r="Z77" s="40">
        <v>141</v>
      </c>
      <c r="AA77" s="40">
        <v>21.35</v>
      </c>
      <c r="AB77" s="40">
        <v>79.849999999999994</v>
      </c>
      <c r="AC77" s="40">
        <v>5.5049999999999999</v>
      </c>
      <c r="AD77" s="40">
        <v>1.36</v>
      </c>
      <c r="AE77" s="40">
        <v>1.75</v>
      </c>
      <c r="AF77" s="40">
        <v>959.45</v>
      </c>
      <c r="AG77" s="40">
        <v>20.905000000000001</v>
      </c>
      <c r="AH77" s="40">
        <v>42.405000000000001</v>
      </c>
      <c r="AI77" s="40">
        <v>4.92</v>
      </c>
      <c r="AJ77" s="40">
        <v>20.975000000000001</v>
      </c>
      <c r="AK77" s="40">
        <v>4.2949999999999999</v>
      </c>
      <c r="AL77" s="40">
        <v>1.2244999999999999</v>
      </c>
      <c r="AM77" s="40">
        <v>4.125</v>
      </c>
      <c r="AN77" s="40">
        <v>0.55149999999999999</v>
      </c>
      <c r="AO77" s="40">
        <v>4.0350000000000001</v>
      </c>
      <c r="AP77" s="40">
        <v>0.77350000000000008</v>
      </c>
      <c r="AQ77" s="40">
        <v>2.33</v>
      </c>
      <c r="AR77" s="40">
        <v>0.35349999999999998</v>
      </c>
      <c r="AS77" s="40">
        <v>2.2599999999999998</v>
      </c>
      <c r="AT77" s="40">
        <v>0.33700000000000002</v>
      </c>
      <c r="AU77" s="40">
        <v>2.085</v>
      </c>
      <c r="AV77" s="40">
        <v>0.28500000000000003</v>
      </c>
      <c r="AW77" s="40">
        <v>10.585000000000001</v>
      </c>
      <c r="AX77" s="40">
        <v>6.5049999999999999</v>
      </c>
      <c r="AY77" s="40">
        <v>1.5165</v>
      </c>
      <c r="BB77" s="41">
        <f>E77*(100/$Q77)</f>
        <v>58.792572733591506</v>
      </c>
      <c r="BC77" s="41">
        <f>F77*(100/$Q77)</f>
        <v>0.74471254095918982</v>
      </c>
      <c r="BD77" s="41">
        <f>G77*(100/$Q77)</f>
        <v>17.62486346936749</v>
      </c>
      <c r="BE77" s="41"/>
      <c r="BF77" s="41">
        <f>I77*(100/$Q77)</f>
        <v>8.1918379505510881</v>
      </c>
      <c r="BG77" s="41">
        <f>J77*(100/$Q77)</f>
        <v>0.11915400655347036</v>
      </c>
      <c r="BH77" s="41">
        <f>K77*(100/$Q77)</f>
        <v>2.8894846589216567</v>
      </c>
      <c r="BI77" s="41">
        <f>L77*(100/$Q77)</f>
        <v>2.283785125608182</v>
      </c>
      <c r="BJ77" s="41">
        <f>M77*(100/$Q77)</f>
        <v>3.5944791976963564</v>
      </c>
      <c r="BK77" s="41">
        <f>N77*(100/$Q77)</f>
        <v>2.6611061463608383</v>
      </c>
      <c r="BL77" s="41">
        <f>O77*(100/$Q77)</f>
        <v>0.29788501638367593</v>
      </c>
      <c r="BM77" s="41">
        <f>P77*(100/$Q77)</f>
        <v>2.8001191540065533</v>
      </c>
      <c r="BN77" s="41">
        <f>SUM(BB77:BM77)</f>
        <v>100</v>
      </c>
      <c r="BQ77" s="41">
        <f>BB77*(100/SUM($BB77:$BL77))</f>
        <v>60.486260087853722</v>
      </c>
      <c r="BR77" s="41">
        <f>BC77*(100/SUM($BB77:$BL77))</f>
        <v>0.76616610481152325</v>
      </c>
      <c r="BS77" s="41">
        <f>BD77*(100/SUM($BB77:$BL77))</f>
        <v>18.132597813872714</v>
      </c>
      <c r="BT77" s="41">
        <f>BE77*(100/SUM($BB77:$BL77))</f>
        <v>0</v>
      </c>
      <c r="BU77" s="41">
        <f>BF77*(100/SUM($BB77:$BL77))</f>
        <v>8.4278271529267563</v>
      </c>
      <c r="BV77" s="41">
        <f>BG77*(100/SUM($BB77:$BL77))</f>
        <v>0.12258657676984371</v>
      </c>
      <c r="BW77" s="41">
        <f>BH77*(100/SUM($BB77:$BL77))</f>
        <v>2.9727244866687106</v>
      </c>
      <c r="BX77" s="41">
        <f>BI77*(100/SUM($BB77:$BL77))</f>
        <v>2.3495760547553379</v>
      </c>
      <c r="BY77" s="41">
        <f>BJ77*(100/SUM($BB77:$BL77))</f>
        <v>3.6980283992236189</v>
      </c>
      <c r="BZ77" s="41">
        <f>BK77*(100/SUM($BB77:$BL77))</f>
        <v>2.7377668811931763</v>
      </c>
      <c r="CA77" s="41">
        <f>BL77*(100/SUM($BB77:$BL77))</f>
        <v>0.30646644192460931</v>
      </c>
      <c r="CB77" s="41">
        <f>BM77</f>
        <v>2.8001191540065533</v>
      </c>
      <c r="CC77" s="41">
        <f>SUM(BQ77:CA77)</f>
        <v>100.00000000000001</v>
      </c>
      <c r="CD77" s="40">
        <f>R77*(100/(SUM($BB77:$BL77)))</f>
        <v>29.269583205638988</v>
      </c>
      <c r="CE77" s="40">
        <f>S77*(100/(SUM($BB77:$BL77)))</f>
        <v>226.44060680355503</v>
      </c>
      <c r="CF77" s="40">
        <f>T77*(100/(SUM($BB77:$BL77)))</f>
        <v>19.238706711615077</v>
      </c>
      <c r="CG77" s="40">
        <f>U77*(100/(SUM($BB77:$BL77)))</f>
        <v>17.268539687404232</v>
      </c>
      <c r="CH77" s="40">
        <f>V77*(100/(SUM($BB77:$BL77)))</f>
        <v>9.0740851976708559</v>
      </c>
      <c r="CI77" s="40">
        <f>W77*(100/(SUM($BB77:$BL77)))</f>
        <v>98.302589641434267</v>
      </c>
      <c r="CJ77" s="40">
        <f>X77*(100/(SUM($BB77:$BL77)))</f>
        <v>94.033037082439478</v>
      </c>
      <c r="CK77" s="40">
        <f>Y77*(100/(SUM($BB77:$BL77)))</f>
        <v>89.866365307998777</v>
      </c>
      <c r="CL77" s="40">
        <f>Z77*(100/(SUM($BB77:$BL77)))</f>
        <v>145.06190622126877</v>
      </c>
      <c r="CM77" s="40">
        <f>AA77*(100/(SUM($BB77:$BL77)))</f>
        <v>21.9650475022985</v>
      </c>
      <c r="CN77" s="40">
        <f>AB77*(100/(SUM($BB77:$BL77)))</f>
        <v>82.150306466441918</v>
      </c>
      <c r="CO77" s="40">
        <f>AC77*(100/(SUM($BB77:$BL77)))</f>
        <v>5.6635871897027279</v>
      </c>
      <c r="CP77" s="40">
        <f>AD77*(100/(SUM($BB77:$BL77)))</f>
        <v>1.3991786699356421</v>
      </c>
      <c r="CQ77" s="40">
        <f>AE77*(100/(SUM($BB77:$BL77)))</f>
        <v>1.8004137296965983</v>
      </c>
      <c r="CR77" s="40">
        <f>AF77*(100/(SUM($BB77:$BL77)))</f>
        <v>987.08968740422938</v>
      </c>
      <c r="CS77" s="40">
        <f>AG77*(100/(SUM($BB77:$BL77)))</f>
        <v>21.507228011032794</v>
      </c>
      <c r="CT77" s="40">
        <f>AH77*(100/(SUM($BB77:$BL77)))</f>
        <v>43.62659669016243</v>
      </c>
      <c r="CU77" s="40">
        <f>AI77*(100/(SUM($BB77:$BL77)))</f>
        <v>5.0617346000612935</v>
      </c>
      <c r="CV77" s="40">
        <f>AJ77*(100/(SUM($BB77:$BL77)))</f>
        <v>21.579244560220658</v>
      </c>
      <c r="CW77" s="40">
        <f>AK77*(100/(SUM($BB77:$BL77)))</f>
        <v>4.4187296965982226</v>
      </c>
      <c r="CX77" s="40">
        <f>AL77*(100/(SUM($BB77:$BL77)))</f>
        <v>1.2597752068648482</v>
      </c>
      <c r="CY77" s="40">
        <f>AM77*(100/(SUM($BB77:$BL77)))</f>
        <v>4.2438323628562671</v>
      </c>
      <c r="CZ77" s="40">
        <f>AN77*(100/(SUM($BB77:$BL77)))</f>
        <v>0.56738752681581373</v>
      </c>
      <c r="DA77" s="40">
        <f>AO77*(100/(SUM($BB77:$BL77)))</f>
        <v>4.1512396567575855</v>
      </c>
      <c r="DB77" s="40">
        <f>AP77*(100/(SUM($BB77:$BL77)))</f>
        <v>0.79578286852589653</v>
      </c>
      <c r="DC77" s="40">
        <f>AQ77*(100/(SUM($BB77:$BL77)))</f>
        <v>2.3971222801103282</v>
      </c>
      <c r="DD77" s="40">
        <f>AR77*(100/(SUM($BB77:$BL77)))</f>
        <v>0.36368357339871282</v>
      </c>
      <c r="DE77" s="40">
        <f>AS77*(100/(SUM($BB77:$BL77)))</f>
        <v>2.3251057309224641</v>
      </c>
      <c r="DF77" s="40">
        <f>AT77*(100/(SUM($BB77:$BL77)))</f>
        <v>0.34670824394728783</v>
      </c>
      <c r="DG77" s="40">
        <f>AU77*(100/(SUM($BB77:$BL77)))</f>
        <v>2.1450643579528044</v>
      </c>
      <c r="DH77" s="40">
        <f>AV77*(100/(SUM($BB77:$BL77)))</f>
        <v>0.29321023597916035</v>
      </c>
      <c r="DI77" s="40">
        <f>AW77*(100/(SUM($BB77:$BL77)))</f>
        <v>10.889931045050568</v>
      </c>
      <c r="DJ77" s="40">
        <f>AX77*(100/(SUM($BB77:$BL77)))</f>
        <v>6.6923950352436412</v>
      </c>
      <c r="DK77" s="40">
        <f>AY77*(100/(SUM($BB77:$BL77)))</f>
        <v>1.560187097762795</v>
      </c>
    </row>
    <row r="78" spans="1:115" s="39" customFormat="1">
      <c r="A78" s="60" t="s">
        <v>155</v>
      </c>
      <c r="B78" s="59" t="s">
        <v>197</v>
      </c>
      <c r="C78" s="59" t="s">
        <v>196</v>
      </c>
      <c r="D78" s="59" t="s">
        <v>147</v>
      </c>
      <c r="E78" s="42">
        <v>67.010000000000005</v>
      </c>
      <c r="F78" s="42">
        <v>0.66</v>
      </c>
      <c r="G78" s="42">
        <v>15.84</v>
      </c>
      <c r="H78" s="42" t="s">
        <v>105</v>
      </c>
      <c r="I78" s="42">
        <v>5.71</v>
      </c>
      <c r="J78" s="42">
        <v>0.06</v>
      </c>
      <c r="K78" s="42">
        <v>1.52</v>
      </c>
      <c r="L78" s="42">
        <v>0.36</v>
      </c>
      <c r="M78" s="42">
        <v>3.12</v>
      </c>
      <c r="N78" s="42">
        <v>3.1</v>
      </c>
      <c r="O78" s="42">
        <v>0.13</v>
      </c>
      <c r="P78" s="42">
        <v>3.35</v>
      </c>
      <c r="Q78" s="42">
        <v>100.86</v>
      </c>
      <c r="R78" s="40">
        <v>19.484999999999999</v>
      </c>
      <c r="S78" s="40">
        <v>98.95</v>
      </c>
      <c r="T78" s="40">
        <v>34.549999999999997</v>
      </c>
      <c r="U78" s="40">
        <v>6.36</v>
      </c>
      <c r="V78" s="40">
        <v>17.2</v>
      </c>
      <c r="W78" s="40">
        <v>21.049999999999997</v>
      </c>
      <c r="X78" s="40">
        <v>86.95</v>
      </c>
      <c r="Y78" s="40">
        <v>84.3</v>
      </c>
      <c r="Z78" s="40">
        <v>35.72</v>
      </c>
      <c r="AA78" s="40">
        <v>25.625</v>
      </c>
      <c r="AB78" s="40">
        <v>162.39999999999998</v>
      </c>
      <c r="AC78" s="40">
        <v>10.36</v>
      </c>
      <c r="AD78" s="40">
        <v>0.69</v>
      </c>
      <c r="AE78" s="40">
        <v>2.6749999999999998</v>
      </c>
      <c r="AF78" s="40">
        <v>448.9</v>
      </c>
      <c r="AG78" s="40">
        <v>21.734999999999999</v>
      </c>
      <c r="AH78" s="40">
        <v>42.195</v>
      </c>
      <c r="AI78" s="40">
        <v>5.24</v>
      </c>
      <c r="AJ78" s="40">
        <v>21.759999999999998</v>
      </c>
      <c r="AK78" s="40">
        <v>4.54</v>
      </c>
      <c r="AL78" s="40">
        <v>1.0465</v>
      </c>
      <c r="AM78" s="40">
        <v>4.4050000000000002</v>
      </c>
      <c r="AN78" s="40">
        <v>0.68900000000000006</v>
      </c>
      <c r="AO78" s="40">
        <v>4.625</v>
      </c>
      <c r="AP78" s="40">
        <v>0.97950000000000004</v>
      </c>
      <c r="AQ78" s="40">
        <v>2.9850000000000003</v>
      </c>
      <c r="AR78" s="40">
        <v>0.439</v>
      </c>
      <c r="AS78" s="40">
        <v>3.145</v>
      </c>
      <c r="AT78" s="40">
        <v>0.45750000000000002</v>
      </c>
      <c r="AU78" s="40">
        <v>4.43</v>
      </c>
      <c r="AV78" s="40">
        <v>0.66650000000000009</v>
      </c>
      <c r="AW78" s="40">
        <v>6.6449999999999996</v>
      </c>
      <c r="AX78" s="40">
        <v>8.129999999999999</v>
      </c>
      <c r="AY78" s="40">
        <v>1.3969999999999998</v>
      </c>
      <c r="BB78" s="41">
        <f>E78*(100/$Q78)</f>
        <v>66.438627800912158</v>
      </c>
      <c r="BC78" s="41">
        <f>F78*(100/$Q78)</f>
        <v>0.65437239738251041</v>
      </c>
      <c r="BD78" s="41">
        <f>G78*(100/$Q78)</f>
        <v>15.70493753718025</v>
      </c>
      <c r="BE78" s="41"/>
      <c r="BF78" s="41">
        <f>I78*(100/$Q78)</f>
        <v>5.6613127106880823</v>
      </c>
      <c r="BG78" s="41">
        <f>J78*(100/$Q78)</f>
        <v>5.9488399762046403E-2</v>
      </c>
      <c r="BH78" s="41">
        <f>K78*(100/$Q78)</f>
        <v>1.5070394606385089</v>
      </c>
      <c r="BI78" s="41">
        <f>L78*(100/$Q78)</f>
        <v>0.35693039857227837</v>
      </c>
      <c r="BJ78" s="41">
        <f>M78*(100/$Q78)</f>
        <v>3.0933967876264132</v>
      </c>
      <c r="BK78" s="41">
        <f>N78*(100/$Q78)</f>
        <v>3.0735673210390644</v>
      </c>
      <c r="BL78" s="41">
        <f>O78*(100/$Q78)</f>
        <v>0.12889153281776722</v>
      </c>
      <c r="BM78" s="41">
        <f>P78*(100/$Q78)</f>
        <v>3.3214356533809242</v>
      </c>
      <c r="BN78" s="41">
        <f>SUM(BB78:BM78)</f>
        <v>100.00000000000001</v>
      </c>
      <c r="BQ78" s="41">
        <f>BB78*(100/SUM($BB78:$BL78))</f>
        <v>68.721156804430308</v>
      </c>
      <c r="BR78" s="41">
        <f>BC78*(100/SUM($BB78:$BL78))</f>
        <v>0.67685365603527836</v>
      </c>
      <c r="BS78" s="41">
        <f>BD78*(100/SUM($BB78:$BL78))</f>
        <v>16.24448774484668</v>
      </c>
      <c r="BT78" s="41">
        <f>BE78*(100/SUM($BB78:$BL78))</f>
        <v>0</v>
      </c>
      <c r="BU78" s="41">
        <f>BF78*(100/SUM($BB78:$BL78))</f>
        <v>5.8558096605476351</v>
      </c>
      <c r="BV78" s="41">
        <f>BG78*(100/SUM($BB78:$BL78))</f>
        <v>6.1532150548661665E-2</v>
      </c>
      <c r="BW78" s="41">
        <f>BH78*(100/SUM($BB78:$BL78))</f>
        <v>1.5588144805660957</v>
      </c>
      <c r="BX78" s="41">
        <f>BI78*(100/SUM($BB78:$BL78))</f>
        <v>0.36919290329196996</v>
      </c>
      <c r="BY78" s="41">
        <f>BJ78*(100/SUM($BB78:$BL78))</f>
        <v>3.1996718285304069</v>
      </c>
      <c r="BZ78" s="41">
        <f>BK78*(100/SUM($BB78:$BL78))</f>
        <v>3.1791611116808531</v>
      </c>
      <c r="CA78" s="41">
        <f>BL78*(100/SUM($BB78:$BL78))</f>
        <v>0.13331965952210029</v>
      </c>
      <c r="CB78" s="41">
        <f>BM78</f>
        <v>3.3214356533809242</v>
      </c>
      <c r="CC78" s="41">
        <f>SUM(BQ78:CA78)</f>
        <v>100</v>
      </c>
      <c r="CD78" s="40">
        <f>R78*(100/(SUM($BB78:$BL78)))</f>
        <v>20.154415957337704</v>
      </c>
      <c r="CE78" s="40">
        <f>S78*(100/(SUM($BB78:$BL78)))</f>
        <v>102.34947184904111</v>
      </c>
      <c r="CF78" s="40">
        <f>T78*(100/(SUM($BB78:$BL78)))</f>
        <v>35.736980822479737</v>
      </c>
      <c r="CG78" s="40">
        <f>U78*(100/(SUM($BB78:$BL78)))</f>
        <v>6.5785006665982966</v>
      </c>
      <c r="CH78" s="40">
        <f>V78*(100/(SUM($BB78:$BL78)))</f>
        <v>17.790913752435642</v>
      </c>
      <c r="CI78" s="40">
        <f>W78*(100/(SUM($BB78:$BL78)))</f>
        <v>21.773182237719201</v>
      </c>
      <c r="CJ78" s="40">
        <f>X78*(100/(SUM($BB78:$BL78)))</f>
        <v>89.937206440365074</v>
      </c>
      <c r="CK78" s="40">
        <f>Y78*(100/(SUM($BB78:$BL78)))</f>
        <v>87.19616449594912</v>
      </c>
      <c r="CL78" s="40">
        <f>Z78*(100/(SUM($BB78:$BL78)))</f>
        <v>36.947176699825654</v>
      </c>
      <c r="CM78" s="40">
        <f>AA78*(100/(SUM($BB78:$BL78)))</f>
        <v>26.505358424776944</v>
      </c>
      <c r="CN78" s="40">
        <f>AB78*(100/(SUM($BB78:$BL78)))</f>
        <v>167.97932519741559</v>
      </c>
      <c r="CO78" s="40">
        <f>AC78*(100/(SUM($BB78:$BL78)))</f>
        <v>10.715922469490307</v>
      </c>
      <c r="CP78" s="40">
        <f>AD78*(100/(SUM($BB78:$BL78)))</f>
        <v>0.71370526099887177</v>
      </c>
      <c r="CQ78" s="40">
        <f>AE78*(100/(SUM($BB78:$BL78)))</f>
        <v>2.7669008306840319</v>
      </c>
      <c r="CR78" s="40">
        <f>AF78*(100/(SUM($BB78:$BL78)))</f>
        <v>464.32216182955585</v>
      </c>
      <c r="CS78" s="40">
        <f>AG78*(100/(SUM($BB78:$BL78)))</f>
        <v>22.481715721464461</v>
      </c>
      <c r="CT78" s="40">
        <f>AH78*(100/(SUM($BB78:$BL78)))</f>
        <v>43.644628243257095</v>
      </c>
      <c r="CU78" s="40">
        <f>AI78*(100/(SUM($BB78:$BL78)))</f>
        <v>5.4200225617885343</v>
      </c>
      <c r="CV78" s="40">
        <f>AJ78*(100/(SUM($BB78:$BL78)))</f>
        <v>22.507574607732536</v>
      </c>
      <c r="CW78" s="40">
        <f>AK78*(100/(SUM($BB78:$BL78)))</f>
        <v>4.6959737462824318</v>
      </c>
      <c r="CX78" s="40">
        <f>AL78*(100/(SUM($BB78:$BL78)))</f>
        <v>1.0824529791816222</v>
      </c>
      <c r="CY78" s="40">
        <f>AM78*(100/(SUM($BB78:$BL78)))</f>
        <v>4.5563357604348269</v>
      </c>
      <c r="CZ78" s="40">
        <f>AN78*(100/(SUM($BB78:$BL78)))</f>
        <v>0.71267090554814883</v>
      </c>
      <c r="DA78" s="40">
        <f>AO78*(100/(SUM($BB78:$BL78)))</f>
        <v>4.783893959593887</v>
      </c>
      <c r="DB78" s="40">
        <f>AP78*(100/(SUM($BB78:$BL78)))</f>
        <v>1.0131511639831812</v>
      </c>
      <c r="DC78" s="40">
        <f>AQ78*(100/(SUM($BB78:$BL78)))</f>
        <v>3.0875510204081631</v>
      </c>
      <c r="DD78" s="40">
        <f>AR78*(100/(SUM($BB78:$BL78)))</f>
        <v>0.45408204286739817</v>
      </c>
      <c r="DE78" s="40">
        <f>AS78*(100/(SUM($BB78:$BL78)))</f>
        <v>3.2530478925238433</v>
      </c>
      <c r="DF78" s="40">
        <f>AT78*(100/(SUM($BB78:$BL78)))</f>
        <v>0.47321761870577372</v>
      </c>
      <c r="DG78" s="40">
        <f>AU78*(100/(SUM($BB78:$BL78)))</f>
        <v>4.5821946467029013</v>
      </c>
      <c r="DH78" s="40">
        <f>AV78*(100/(SUM($BB78:$BL78)))</f>
        <v>0.68939790790688138</v>
      </c>
      <c r="DI78" s="40">
        <f>AW78*(100/(SUM($BB78:$BL78)))</f>
        <v>6.8732919700543516</v>
      </c>
      <c r="DJ78" s="40">
        <f>AX78*(100/(SUM($BB78:$BL78)))</f>
        <v>8.4093098143780107</v>
      </c>
      <c r="DK78" s="40">
        <f>AY78*(100/(SUM($BB78:$BL78)))</f>
        <v>1.4449945646600344</v>
      </c>
    </row>
    <row r="79" spans="1:115" s="39" customFormat="1">
      <c r="A79" s="43" t="s">
        <v>154</v>
      </c>
      <c r="B79" s="59" t="s">
        <v>197</v>
      </c>
      <c r="C79" s="59" t="s">
        <v>196</v>
      </c>
      <c r="D79" s="59" t="s">
        <v>147</v>
      </c>
      <c r="E79" s="41">
        <v>65.64</v>
      </c>
      <c r="F79" s="41">
        <v>0.63</v>
      </c>
      <c r="G79" s="41">
        <v>15.92</v>
      </c>
      <c r="H79" s="42" t="s">
        <v>105</v>
      </c>
      <c r="I79" s="41">
        <v>5.75</v>
      </c>
      <c r="J79" s="41">
        <v>7.0000000000000007E-2</v>
      </c>
      <c r="K79" s="41">
        <v>1.84</v>
      </c>
      <c r="L79" s="41">
        <v>0.18</v>
      </c>
      <c r="M79" s="41">
        <v>1.8</v>
      </c>
      <c r="N79" s="41">
        <v>4.3</v>
      </c>
      <c r="O79" s="41">
        <v>0.12</v>
      </c>
      <c r="P79" s="41">
        <v>3.7083860092707059</v>
      </c>
      <c r="Q79" s="41">
        <v>99.958386009270711</v>
      </c>
      <c r="R79" s="40">
        <v>22.677960728739897</v>
      </c>
      <c r="S79" s="40">
        <v>99.528999522169158</v>
      </c>
      <c r="T79" s="40">
        <v>24.96905792273585</v>
      </c>
      <c r="U79" s="40">
        <v>9.6049358030552447</v>
      </c>
      <c r="V79" s="40">
        <v>14.107328385827849</v>
      </c>
      <c r="W79" s="40">
        <v>42.436897628449501</v>
      </c>
      <c r="X79" s="40">
        <v>80.778814805089098</v>
      </c>
      <c r="Y79" s="40">
        <v>142.17968019016575</v>
      </c>
      <c r="Z79" s="40">
        <v>13.6513439591278</v>
      </c>
      <c r="AA79" s="40">
        <v>29.551918613732184</v>
      </c>
      <c r="AB79" s="40">
        <v>163.06793225675204</v>
      </c>
      <c r="AC79" s="40">
        <v>10.216467567922646</v>
      </c>
      <c r="AD79" s="40">
        <v>0.86441247387261599</v>
      </c>
      <c r="AE79" s="40">
        <v>3.1760987253434001</v>
      </c>
      <c r="AF79" s="40">
        <v>863.72248808978202</v>
      </c>
      <c r="AG79" s="40">
        <v>23.15009871192175</v>
      </c>
      <c r="AH79" s="40">
        <v>50.492635822028461</v>
      </c>
      <c r="AI79" s="40">
        <v>6.507911041135241</v>
      </c>
      <c r="AJ79" s="40">
        <v>23.17935464790725</v>
      </c>
      <c r="AK79" s="40">
        <v>5.424811089526985</v>
      </c>
      <c r="AL79" s="40">
        <v>1.159685578260869</v>
      </c>
      <c r="AM79" s="40">
        <v>4.9460425682213351</v>
      </c>
      <c r="AN79" s="40">
        <v>0.81088887487497407</v>
      </c>
      <c r="AO79" s="40">
        <v>5.34393811766666</v>
      </c>
      <c r="AP79" s="40">
        <v>1.1362914749344417</v>
      </c>
      <c r="AQ79" s="40">
        <v>3.21173628941597</v>
      </c>
      <c r="AR79" s="40">
        <v>0.50761810815932051</v>
      </c>
      <c r="AS79" s="40">
        <v>3.5865531029955102</v>
      </c>
      <c r="AT79" s="40">
        <v>0.51024064792859347</v>
      </c>
      <c r="AU79" s="40">
        <v>4.3187955483837044</v>
      </c>
      <c r="AV79" s="40">
        <v>0.57914131792099166</v>
      </c>
      <c r="AW79" s="40">
        <v>6.85193340845289</v>
      </c>
      <c r="AX79" s="40">
        <v>8.5509208208246861</v>
      </c>
      <c r="AY79" s="40">
        <v>1.5330070579458912</v>
      </c>
      <c r="BB79" s="41">
        <f>E79*(100/$Q79)</f>
        <v>65.667326795284765</v>
      </c>
      <c r="BC79" s="41">
        <f>F79*(100/$Q79)</f>
        <v>0.63026227728563988</v>
      </c>
      <c r="BD79" s="41">
        <f>G79*(100/$Q79)</f>
        <v>15.926627705376804</v>
      </c>
      <c r="BE79" s="41"/>
      <c r="BF79" s="41">
        <f>I79*(100/$Q79)</f>
        <v>5.7523938006229036</v>
      </c>
      <c r="BG79" s="41">
        <f>J79*(100/$Q79)</f>
        <v>7.0029141920626661E-2</v>
      </c>
      <c r="BH79" s="41">
        <f>K79*(100/$Q79)</f>
        <v>1.8407660161993293</v>
      </c>
      <c r="BI79" s="41">
        <f>L79*(100/$Q79)</f>
        <v>0.18007493636732569</v>
      </c>
      <c r="BJ79" s="41">
        <f>M79*(100/$Q79)</f>
        <v>1.8007493636732568</v>
      </c>
      <c r="BK79" s="41">
        <f>N79*(100/$Q79)</f>
        <v>4.3017901465527801</v>
      </c>
      <c r="BL79" s="41">
        <f>O79*(100/$Q79)</f>
        <v>0.12004995757821711</v>
      </c>
      <c r="BM79" s="41">
        <f>P79*(100/$Q79)</f>
        <v>3.7099298591383509</v>
      </c>
      <c r="BN79" s="41">
        <f>SUM(BB79:BM79)</f>
        <v>99.999999999999986</v>
      </c>
      <c r="BQ79" s="41">
        <f>BB79*(100/SUM($BB79:$BL79))</f>
        <v>68.197402597402601</v>
      </c>
      <c r="BR79" s="41">
        <f>BC79*(100/SUM($BB79:$BL79))</f>
        <v>0.65454545454545465</v>
      </c>
      <c r="BS79" s="41">
        <f>BD79*(100/SUM($BB79:$BL79))</f>
        <v>16.540259740259742</v>
      </c>
      <c r="BT79" s="41">
        <f>BE79*(100/SUM($BB79:$BL79))</f>
        <v>0</v>
      </c>
      <c r="BU79" s="41">
        <f>BF79*(100/SUM($BB79:$BL79))</f>
        <v>5.9740259740259747</v>
      </c>
      <c r="BV79" s="41">
        <f>BG79*(100/SUM($BB79:$BL79))</f>
        <v>7.2727272727272738E-2</v>
      </c>
      <c r="BW79" s="41">
        <f>BH79*(100/SUM($BB79:$BL79))</f>
        <v>1.9116883116883121</v>
      </c>
      <c r="BX79" s="41">
        <f>BI79*(100/SUM($BB79:$BL79))</f>
        <v>0.18701298701298705</v>
      </c>
      <c r="BY79" s="41">
        <f>BJ79*(100/SUM($BB79:$BL79))</f>
        <v>1.8701298701298703</v>
      </c>
      <c r="BZ79" s="41">
        <f>BK79*(100/SUM($BB79:$BL79))</f>
        <v>4.4675324675324681</v>
      </c>
      <c r="CA79" s="41">
        <f>BL79*(100/SUM($BB79:$BL79))</f>
        <v>0.12467532467532468</v>
      </c>
      <c r="CB79" s="41">
        <f>BM79</f>
        <v>3.7099298591383509</v>
      </c>
      <c r="CC79" s="41">
        <f>SUM(BQ79:CA79)</f>
        <v>100.00000000000001</v>
      </c>
      <c r="CD79" s="40">
        <f>R79*(100/(SUM($BB79:$BL79)))</f>
        <v>23.551712752482754</v>
      </c>
      <c r="CE79" s="40">
        <f>S79*(100/(SUM($BB79:$BL79)))</f>
        <v>103.36372107380265</v>
      </c>
      <c r="CF79" s="40">
        <f>T79*(100/(SUM($BB79:$BL79)))</f>
        <v>25.931082910427733</v>
      </c>
      <c r="CG79" s="40">
        <f>U79*(100/(SUM($BB79:$BL79)))</f>
        <v>9.9750013568421902</v>
      </c>
      <c r="CH79" s="40">
        <f>V79*(100/(SUM($BB79:$BL79)))</f>
        <v>14.650865208832437</v>
      </c>
      <c r="CI79" s="40">
        <f>W79*(100/(SUM($BB79:$BL79)))</f>
        <v>44.071935523952831</v>
      </c>
      <c r="CJ79" s="40">
        <f>X79*(100/(SUM($BB79:$BL79)))</f>
        <v>83.891116380867416</v>
      </c>
      <c r="CK79" s="40">
        <f>Y79*(100/(SUM($BB79:$BL79)))</f>
        <v>147.65767641686494</v>
      </c>
      <c r="CL79" s="40">
        <f>Z79*(100/(SUM($BB79:$BL79)))</f>
        <v>14.177312301421534</v>
      </c>
      <c r="CM79" s="40">
        <f>AA79*(100/(SUM($BB79:$BL79)))</f>
        <v>30.690515201101238</v>
      </c>
      <c r="CN79" s="40">
        <f>AB79*(100/(SUM($BB79:$BL79)))</f>
        <v>169.35072538445743</v>
      </c>
      <c r="CO79" s="40">
        <f>AC79*(100/(SUM($BB79:$BL79)))</f>
        <v>10.610094636941371</v>
      </c>
      <c r="CP79" s="40">
        <f>AD79*(100/(SUM($BB79:$BL79)))</f>
        <v>0.89771715048922174</v>
      </c>
      <c r="CQ79" s="40">
        <f>AE79*(100/(SUM($BB79:$BL79)))</f>
        <v>3.2984696352356186</v>
      </c>
      <c r="CR79" s="40">
        <f>AF79*(100/(SUM($BB79:$BL79)))</f>
        <v>897.00058046094716</v>
      </c>
      <c r="CS79" s="40">
        <f>AG79*(100/(SUM($BB79:$BL79)))</f>
        <v>24.042041591677872</v>
      </c>
      <c r="CT79" s="40">
        <f>AH79*(100/(SUM($BB79:$BL79)))</f>
        <v>52.43805072336469</v>
      </c>
      <c r="CU79" s="40">
        <f>AI79*(100/(SUM($BB79:$BL79)))</f>
        <v>6.758652300922507</v>
      </c>
      <c r="CV79" s="40">
        <f>AJ79*(100/(SUM($BB79:$BL79)))</f>
        <v>24.072424720429051</v>
      </c>
      <c r="CW79" s="40">
        <f>AK79*(100/(SUM($BB79:$BL79)))</f>
        <v>5.6338219315772555</v>
      </c>
      <c r="CX79" s="40">
        <f>AL79*(100/(SUM($BB79:$BL79)))</f>
        <v>1.2043667395447717</v>
      </c>
      <c r="CY79" s="40">
        <f>AM79*(100/(SUM($BB79:$BL79)))</f>
        <v>5.136607088338212</v>
      </c>
      <c r="CZ79" s="40">
        <f>AN79*(100/(SUM($BB79:$BL79)))</f>
        <v>0.84213135756234681</v>
      </c>
      <c r="DA79" s="40">
        <f>AO79*(100/(SUM($BB79:$BL79)))</f>
        <v>5.5498330303935539</v>
      </c>
      <c r="DB79" s="40">
        <f>AP79*(100/(SUM($BB79:$BL79)))</f>
        <v>1.1800712921614596</v>
      </c>
      <c r="DC79" s="40">
        <f>AQ79*(100/(SUM($BB79:$BL79)))</f>
        <v>3.3354802678173958</v>
      </c>
      <c r="DD79" s="40">
        <f>AR79*(100/(SUM($BB79:$BL79)))</f>
        <v>0.5271759667603646</v>
      </c>
      <c r="DE79" s="40">
        <f>AS79*(100/(SUM($BB79:$BL79)))</f>
        <v>3.7247382806438742</v>
      </c>
      <c r="DF79" s="40">
        <f>AT79*(100/(SUM($BB79:$BL79)))</f>
        <v>0.52989954954043372</v>
      </c>
      <c r="DG79" s="40">
        <f>AU79*(100/(SUM($BB79:$BL79)))</f>
        <v>4.4851930651476195</v>
      </c>
      <c r="DH79" s="40">
        <f>AV79*(100/(SUM($BB79:$BL79)))</f>
        <v>0.60145487179910917</v>
      </c>
      <c r="DI79" s="40">
        <f>AW79*(100/(SUM($BB79:$BL79)))</f>
        <v>7.1159293979423586</v>
      </c>
      <c r="DJ79" s="40">
        <f>AX79*(100/(SUM($BB79:$BL79)))</f>
        <v>8.8803765625215991</v>
      </c>
      <c r="DK79" s="40">
        <f>AY79*(100/(SUM($BB79:$BL79)))</f>
        <v>1.5920718052269283</v>
      </c>
    </row>
    <row r="80" spans="1:115" s="39" customFormat="1">
      <c r="A80" s="60" t="s">
        <v>153</v>
      </c>
      <c r="B80" s="59" t="s">
        <v>197</v>
      </c>
      <c r="C80" s="59" t="s">
        <v>196</v>
      </c>
      <c r="D80" s="59" t="s">
        <v>148</v>
      </c>
      <c r="E80" s="42">
        <v>67.599999999999994</v>
      </c>
      <c r="F80" s="42">
        <v>0.59</v>
      </c>
      <c r="G80" s="42">
        <v>13.43</v>
      </c>
      <c r="H80" s="42" t="s">
        <v>105</v>
      </c>
      <c r="I80" s="42">
        <v>5.25</v>
      </c>
      <c r="J80" s="42">
        <v>0.13</v>
      </c>
      <c r="K80" s="42">
        <v>2.5299999999999998</v>
      </c>
      <c r="L80" s="42">
        <v>1.56</v>
      </c>
      <c r="M80" s="42">
        <v>2.65</v>
      </c>
      <c r="N80" s="42">
        <v>2.4300000000000002</v>
      </c>
      <c r="O80" s="42">
        <v>0.23</v>
      </c>
      <c r="P80" s="42">
        <v>4.12</v>
      </c>
      <c r="Q80" s="42">
        <v>100.52</v>
      </c>
      <c r="R80" s="40">
        <v>20.825000000000003</v>
      </c>
      <c r="S80" s="40">
        <v>84.1</v>
      </c>
      <c r="T80" s="40">
        <v>11</v>
      </c>
      <c r="U80" s="40">
        <v>6.2949999999999999</v>
      </c>
      <c r="V80" s="40">
        <v>5.72</v>
      </c>
      <c r="W80" s="40">
        <v>5.2</v>
      </c>
      <c r="X80" s="40">
        <v>79.75</v>
      </c>
      <c r="Y80" s="40">
        <v>84.85</v>
      </c>
      <c r="Z80" s="40">
        <v>19.495000000000001</v>
      </c>
      <c r="AA80" s="40">
        <v>18.425000000000001</v>
      </c>
      <c r="AB80" s="40">
        <v>90.05</v>
      </c>
      <c r="AC80" s="40">
        <v>5.71</v>
      </c>
      <c r="AD80" s="40">
        <v>0.63500000000000001</v>
      </c>
      <c r="AE80" s="40">
        <v>1.78</v>
      </c>
      <c r="AF80" s="40">
        <v>254.75</v>
      </c>
      <c r="AG80" s="40">
        <v>20.175000000000001</v>
      </c>
      <c r="AH80" s="40">
        <v>41.504999999999995</v>
      </c>
      <c r="AI80" s="40">
        <v>4.875</v>
      </c>
      <c r="AJ80" s="40">
        <v>20.395</v>
      </c>
      <c r="AK80" s="40">
        <v>4.3949999999999996</v>
      </c>
      <c r="AL80" s="40">
        <v>1.1299999999999999</v>
      </c>
      <c r="AM80" s="40">
        <v>3.74</v>
      </c>
      <c r="AN80" s="40">
        <v>0.52300000000000002</v>
      </c>
      <c r="AO80" s="40">
        <v>3.49</v>
      </c>
      <c r="AP80" s="40">
        <v>0.69899999999999995</v>
      </c>
      <c r="AQ80" s="40">
        <v>2.1399999999999997</v>
      </c>
      <c r="AR80" s="40">
        <v>0.32050000000000001</v>
      </c>
      <c r="AS80" s="40">
        <v>2.1100000000000003</v>
      </c>
      <c r="AT80" s="40">
        <v>0.34950000000000003</v>
      </c>
      <c r="AU80" s="40">
        <v>2.38</v>
      </c>
      <c r="AV80" s="40">
        <v>0.29899999999999999</v>
      </c>
      <c r="AW80" s="40">
        <v>2.5449999999999999</v>
      </c>
      <c r="AX80" s="40">
        <v>7.57</v>
      </c>
      <c r="AY80" s="40">
        <v>1.7195</v>
      </c>
      <c r="BB80" s="41">
        <f>E80*(100/$Q80)</f>
        <v>67.250298448070026</v>
      </c>
      <c r="BC80" s="41">
        <f>F80*(100/$Q80)</f>
        <v>0.58694787107043367</v>
      </c>
      <c r="BD80" s="41">
        <f>G80*(100/$Q80)</f>
        <v>13.360525268603263</v>
      </c>
      <c r="BE80" s="41"/>
      <c r="BF80" s="41">
        <f>I80*(100/$Q80)</f>
        <v>5.2228412256267411</v>
      </c>
      <c r="BG80" s="41">
        <f>J80*(100/$Q80)</f>
        <v>0.12932749701551929</v>
      </c>
      <c r="BH80" s="41">
        <f>K80*(100/$Q80)</f>
        <v>2.5169120573020294</v>
      </c>
      <c r="BI80" s="41">
        <f>L80*(100/$Q80)</f>
        <v>1.5519299641862316</v>
      </c>
      <c r="BJ80" s="41">
        <f>M80*(100/$Q80)</f>
        <v>2.6362912853163549</v>
      </c>
      <c r="BK80" s="41">
        <f>N80*(100/$Q80)</f>
        <v>2.4174293672900915</v>
      </c>
      <c r="BL80" s="41">
        <f>O80*(100/$Q80)</f>
        <v>0.22881018702745723</v>
      </c>
      <c r="BM80" s="41">
        <f>P80*(100/$Q80)</f>
        <v>4.098686828491843</v>
      </c>
      <c r="BN80" s="41">
        <f>SUM(BB80:BM80)</f>
        <v>100.00000000000003</v>
      </c>
      <c r="BQ80" s="41">
        <f>BB80*(100/SUM($BB80:$BL80))</f>
        <v>70.124481327800808</v>
      </c>
      <c r="BR80" s="41">
        <f>BC80*(100/SUM($BB80:$BL80))</f>
        <v>0.61203319502074671</v>
      </c>
      <c r="BS80" s="41">
        <f>BD80*(100/SUM($BB80:$BL80))</f>
        <v>13.931535269709542</v>
      </c>
      <c r="BT80" s="41">
        <f>BE80*(100/SUM($BB80:$BL80))</f>
        <v>0</v>
      </c>
      <c r="BU80" s="41">
        <f>BF80*(100/SUM($BB80:$BL80))</f>
        <v>5.4460580912863064</v>
      </c>
      <c r="BV80" s="41">
        <f>BG80*(100/SUM($BB80:$BL80))</f>
        <v>0.13485477178423233</v>
      </c>
      <c r="BW80" s="41">
        <f>BH80*(100/SUM($BB80:$BL80))</f>
        <v>2.6244813278008294</v>
      </c>
      <c r="BX80" s="41">
        <f>BI80*(100/SUM($BB80:$BL80))</f>
        <v>1.6182572614107882</v>
      </c>
      <c r="BY80" s="41">
        <f>BJ80*(100/SUM($BB80:$BL80))</f>
        <v>2.7489626556016593</v>
      </c>
      <c r="BZ80" s="41">
        <f>BK80*(100/SUM($BB80:$BL80))</f>
        <v>2.5207468879668045</v>
      </c>
      <c r="CA80" s="41">
        <f>BL80*(100/SUM($BB80:$BL80))</f>
        <v>0.23858921161825725</v>
      </c>
      <c r="CB80" s="41">
        <f>BM80</f>
        <v>4.098686828491843</v>
      </c>
      <c r="CC80" s="41">
        <f>SUM(BQ80:CA80)</f>
        <v>99.999999999999986</v>
      </c>
      <c r="CD80" s="40">
        <f>R80*(100/(SUM($BB80:$BL80)))</f>
        <v>21.71503112033195</v>
      </c>
      <c r="CE80" s="40">
        <f>S80*(100/(SUM($BB80:$BL80)))</f>
        <v>87.694315352697075</v>
      </c>
      <c r="CF80" s="40">
        <f>T80*(100/(SUM($BB80:$BL80)))</f>
        <v>11.470124481327799</v>
      </c>
      <c r="CG80" s="40">
        <f>U80*(100/(SUM($BB80:$BL80)))</f>
        <v>6.5640394190871358</v>
      </c>
      <c r="CH80" s="40">
        <f>V80*(100/(SUM($BB80:$BL80)))</f>
        <v>5.9644647302904552</v>
      </c>
      <c r="CI80" s="40">
        <f>W80*(100/(SUM($BB80:$BL80)))</f>
        <v>5.4222406639004141</v>
      </c>
      <c r="CJ80" s="40">
        <f>X80*(100/(SUM($BB80:$BL80)))</f>
        <v>83.158402489626539</v>
      </c>
      <c r="CK80" s="40">
        <f>Y80*(100/(SUM($BB80:$BL80)))</f>
        <v>88.476369294605789</v>
      </c>
      <c r="CL80" s="40">
        <f>Z80*(100/(SUM($BB80:$BL80)))</f>
        <v>20.328188796680497</v>
      </c>
      <c r="CM80" s="40">
        <f>AA80*(100/(SUM($BB80:$BL80)))</f>
        <v>19.212458506224063</v>
      </c>
      <c r="CN80" s="40">
        <f>AB80*(100/(SUM($BB80:$BL80)))</f>
        <v>93.898609958506214</v>
      </c>
      <c r="CO80" s="40">
        <f>AC80*(100/(SUM($BB80:$BL80)))</f>
        <v>5.9540373443983396</v>
      </c>
      <c r="CP80" s="40">
        <f>AD80*(100/(SUM($BB80:$BL80)))</f>
        <v>0.66213900414937754</v>
      </c>
      <c r="CQ80" s="40">
        <f>AE80*(100/(SUM($BB80:$BL80)))</f>
        <v>1.8560746887966804</v>
      </c>
      <c r="CR80" s="40">
        <f>AF80*(100/(SUM($BB80:$BL80)))</f>
        <v>265.63765560165973</v>
      </c>
      <c r="CS80" s="40">
        <f>AG80*(100/(SUM($BB80:$BL80)))</f>
        <v>21.037251037344397</v>
      </c>
      <c r="CT80" s="40">
        <f>AH80*(100/(SUM($BB80:$BL80)))</f>
        <v>43.278865145228202</v>
      </c>
      <c r="CU80" s="40">
        <f>AI80*(100/(SUM($BB80:$BL80)))</f>
        <v>5.0833506224066385</v>
      </c>
      <c r="CV80" s="40">
        <f>AJ80*(100/(SUM($BB80:$BL80)))</f>
        <v>21.266653526970952</v>
      </c>
      <c r="CW80" s="40">
        <f>AK80*(100/(SUM($BB80:$BL80)))</f>
        <v>4.5828360995850614</v>
      </c>
      <c r="CX80" s="40">
        <f>AL80*(100/(SUM($BB80:$BL80)))</f>
        <v>1.1782946058091284</v>
      </c>
      <c r="CY80" s="40">
        <f>AM80*(100/(SUM($BB80:$BL80)))</f>
        <v>3.8998423236514519</v>
      </c>
      <c r="CZ80" s="40">
        <f>AN80*(100/(SUM($BB80:$BL80)))</f>
        <v>0.54535228215767628</v>
      </c>
      <c r="DA80" s="40">
        <f>AO80*(100/(SUM($BB80:$BL80)))</f>
        <v>3.6391576763485474</v>
      </c>
      <c r="DB80" s="40">
        <f>AP80*(100/(SUM($BB80:$BL80)))</f>
        <v>0.72887427385892101</v>
      </c>
      <c r="DC80" s="40">
        <f>AQ80*(100/(SUM($BB80:$BL80)))</f>
        <v>2.2314605809128625</v>
      </c>
      <c r="DD80" s="40">
        <f>AR80*(100/(SUM($BB80:$BL80)))</f>
        <v>0.33419771784232361</v>
      </c>
      <c r="DE80" s="40">
        <f>AS80*(100/(SUM($BB80:$BL80)))</f>
        <v>2.2001784232365145</v>
      </c>
      <c r="DF80" s="40">
        <f>AT80*(100/(SUM($BB80:$BL80)))</f>
        <v>0.36443713692946056</v>
      </c>
      <c r="DG80" s="40">
        <f>AU80*(100/(SUM($BB80:$BL80)))</f>
        <v>2.481717842323651</v>
      </c>
      <c r="DH80" s="40">
        <f>AV80*(100/(SUM($BB80:$BL80)))</f>
        <v>0.31177883817427382</v>
      </c>
      <c r="DI80" s="40">
        <f>AW80*(100/(SUM($BB80:$BL80)))</f>
        <v>2.6537697095435679</v>
      </c>
      <c r="DJ80" s="40">
        <f>AX80*(100/(SUM($BB80:$BL80)))</f>
        <v>7.8935311203319491</v>
      </c>
      <c r="DK80" s="40">
        <f>AY80*(100/(SUM($BB80:$BL80)))</f>
        <v>1.7929890041493775</v>
      </c>
    </row>
    <row r="81" spans="1:115" s="39" customFormat="1">
      <c r="A81" s="43" t="s">
        <v>152</v>
      </c>
      <c r="B81" s="39" t="s">
        <v>197</v>
      </c>
      <c r="C81" s="39" t="s">
        <v>196</v>
      </c>
      <c r="D81" s="39" t="s">
        <v>147</v>
      </c>
      <c r="E81" s="41">
        <v>56.16</v>
      </c>
      <c r="F81" s="41">
        <v>0.69</v>
      </c>
      <c r="G81" s="41">
        <v>17.68</v>
      </c>
      <c r="H81" s="42" t="s">
        <v>105</v>
      </c>
      <c r="I81" s="41">
        <v>7.94</v>
      </c>
      <c r="J81" s="41">
        <v>0.16</v>
      </c>
      <c r="K81" s="41">
        <v>2.5</v>
      </c>
      <c r="L81" s="41">
        <v>4.66</v>
      </c>
      <c r="M81" s="41">
        <v>4.08</v>
      </c>
      <c r="N81" s="41">
        <v>2.52</v>
      </c>
      <c r="O81" s="41">
        <v>0.26</v>
      </c>
      <c r="P81" s="41">
        <v>2.9935720844810501</v>
      </c>
      <c r="Q81" s="41">
        <v>99.643572084481036</v>
      </c>
      <c r="R81" s="40">
        <v>26.947218102329749</v>
      </c>
      <c r="S81" s="40">
        <v>170.09411970790899</v>
      </c>
      <c r="T81" s="40">
        <v>18.496713357265548</v>
      </c>
      <c r="U81" s="40">
        <v>15.865301895169949</v>
      </c>
      <c r="V81" s="40">
        <v>8.9644525867091005</v>
      </c>
      <c r="W81" s="40">
        <v>62.6065015519059</v>
      </c>
      <c r="X81" s="40">
        <v>87.578550846216103</v>
      </c>
      <c r="Y81" s="40">
        <v>81.829670563362328</v>
      </c>
      <c r="Z81" s="40">
        <v>343.71181660258503</v>
      </c>
      <c r="AA81" s="40">
        <v>20.450547238645701</v>
      </c>
      <c r="AB81" s="40">
        <v>87.495270605503151</v>
      </c>
      <c r="AC81" s="40">
        <v>4.9206899790756182</v>
      </c>
      <c r="AD81" s="40">
        <v>1.247227087632625</v>
      </c>
      <c r="AE81" s="40">
        <v>1.490284287178155</v>
      </c>
      <c r="AF81" s="40">
        <v>737.1638483791196</v>
      </c>
      <c r="AG81" s="40">
        <v>19.028424086507851</v>
      </c>
      <c r="AH81" s="40">
        <v>41.781430963564219</v>
      </c>
      <c r="AI81" s="40">
        <v>5.2168254624318422</v>
      </c>
      <c r="AJ81" s="40">
        <v>20.41880418647715</v>
      </c>
      <c r="AK81" s="40">
        <v>4.1400568286036599</v>
      </c>
      <c r="AL81" s="40">
        <v>1.1959527331402862</v>
      </c>
      <c r="AM81" s="40">
        <v>4.1663675237476205</v>
      </c>
      <c r="AN81" s="40">
        <v>0.55814784797339045</v>
      </c>
      <c r="AO81" s="40">
        <v>3.3880643764511698</v>
      </c>
      <c r="AP81" s="40">
        <v>0.74044305832671686</v>
      </c>
      <c r="AQ81" s="40">
        <v>2.2085227227811299</v>
      </c>
      <c r="AR81" s="40">
        <v>0.3959604262908234</v>
      </c>
      <c r="AS81" s="40">
        <v>2.2500940306947648</v>
      </c>
      <c r="AT81" s="40">
        <v>0.34700115931612396</v>
      </c>
      <c r="AU81" s="40">
        <v>2.3338240709370401</v>
      </c>
      <c r="AV81" s="40">
        <v>0.29190494173280551</v>
      </c>
      <c r="AW81" s="40">
        <v>12.309547093824349</v>
      </c>
      <c r="AX81" s="40">
        <v>6.0411843907899065</v>
      </c>
      <c r="AY81" s="40">
        <v>1.4238749221230713</v>
      </c>
      <c r="BB81" s="41">
        <f>E81*(100/$Q81)</f>
        <v>56.360885930891492</v>
      </c>
      <c r="BC81" s="41">
        <f>F81*(100/$Q81)</f>
        <v>0.69246814979193605</v>
      </c>
      <c r="BD81" s="41">
        <f>G81*(100/$Q81)</f>
        <v>17.743241867132507</v>
      </c>
      <c r="BE81" s="41"/>
      <c r="BF81" s="41">
        <f>I81*(100/$Q81)</f>
        <v>7.9684016077506854</v>
      </c>
      <c r="BG81" s="41">
        <f>J81*(100/$Q81)</f>
        <v>0.16057232458943446</v>
      </c>
      <c r="BH81" s="41">
        <f>K81*(100/$Q81)</f>
        <v>2.5089425717099134</v>
      </c>
      <c r="BI81" s="41">
        <f>L81*(100/$Q81)</f>
        <v>4.6766689536672787</v>
      </c>
      <c r="BJ81" s="41">
        <f>M81*(100/$Q81)</f>
        <v>4.0945942770305788</v>
      </c>
      <c r="BK81" s="41">
        <f>N81*(100/$Q81)</f>
        <v>2.5290141122835927</v>
      </c>
      <c r="BL81" s="41">
        <f>O81*(100/$Q81)</f>
        <v>0.260930027457831</v>
      </c>
      <c r="BM81" s="41">
        <f>P81*(100/$Q81)</f>
        <v>3.0042801776947567</v>
      </c>
      <c r="BN81" s="41">
        <f>SUM(BB81:BM81)</f>
        <v>100</v>
      </c>
      <c r="BQ81" s="41">
        <f>BB81*(100/SUM($BB81:$BL81))</f>
        <v>58.106570098292806</v>
      </c>
      <c r="BR81" s="41">
        <f>BC81*(100/SUM($BB81:$BL81))</f>
        <v>0.71391619244697357</v>
      </c>
      <c r="BS81" s="41">
        <f>BD81*(100/SUM($BB81:$BL81))</f>
        <v>18.292809105018105</v>
      </c>
      <c r="BT81" s="41">
        <f>BE81*(100/SUM($BB81:$BL81))</f>
        <v>0</v>
      </c>
      <c r="BU81" s="41">
        <f>BF81*(100/SUM($BB81:$BL81))</f>
        <v>8.2152095188825669</v>
      </c>
      <c r="BV81" s="41">
        <f>BG81*(100/SUM($BB81:$BL81))</f>
        <v>0.16554578375581996</v>
      </c>
      <c r="BW81" s="41">
        <f>BH81*(100/SUM($BB81:$BL81))</f>
        <v>2.586652871184687</v>
      </c>
      <c r="BX81" s="41">
        <f>BI81*(100/SUM($BB81:$BL81))</f>
        <v>4.8215209518882567</v>
      </c>
      <c r="BY81" s="41">
        <f>BJ81*(100/SUM($BB81:$BL81))</f>
        <v>4.2214174857734088</v>
      </c>
      <c r="BZ81" s="41">
        <f>BK81*(100/SUM($BB81:$BL81))</f>
        <v>2.6073460941541646</v>
      </c>
      <c r="CA81" s="41">
        <f>BL81*(100/SUM($BB81:$BL81))</f>
        <v>0.26901189860320746</v>
      </c>
      <c r="CB81" s="41">
        <f>BM81</f>
        <v>3.0042801776947567</v>
      </c>
      <c r="CC81" s="41">
        <f>SUM(BQ81:CA81)</f>
        <v>100.00000000000001</v>
      </c>
      <c r="CD81" s="40">
        <f>R81*(100/(SUM($BB81:$BL81)))</f>
        <v>27.781863108698673</v>
      </c>
      <c r="CE81" s="40">
        <f>S81*(100/(SUM($BB81:$BL81)))</f>
        <v>175.36250055107476</v>
      </c>
      <c r="CF81" s="40">
        <f>T81*(100/(SUM($BB81:$BL81)))</f>
        <v>19.069618114233553</v>
      </c>
      <c r="CG81" s="40">
        <f>U81*(100/(SUM($BB81:$BL81)))</f>
        <v>16.35670308363601</v>
      </c>
      <c r="CH81" s="40">
        <f>V81*(100/(SUM($BB81:$BL81)))</f>
        <v>9.2421115108293925</v>
      </c>
      <c r="CI81" s="40">
        <f>W81*(100/(SUM($BB81:$BL81)))</f>
        <v>64.545633216187369</v>
      </c>
      <c r="CJ81" s="40">
        <f>X81*(100/(SUM($BB81:$BL81)))</f>
        <v>90.291149966883836</v>
      </c>
      <c r="CK81" s="40">
        <f>Y81*(100/(SUM($BB81:$BL81)))</f>
        <v>84.364207733365035</v>
      </c>
      <c r="CL81" s="40">
        <f>Z81*(100/(SUM($BB81:$BL81)))</f>
        <v>354.35771519842325</v>
      </c>
      <c r="CM81" s="40">
        <f>AA81*(100/(SUM($BB81:$BL81)))</f>
        <v>21.083968731930444</v>
      </c>
      <c r="CN81" s="40">
        <f>AB81*(100/(SUM($BB81:$BL81)))</f>
        <v>90.205290260016852</v>
      </c>
      <c r="CO81" s="40">
        <f>AC81*(100/(SUM($BB81:$BL81)))</f>
        <v>5.0731001203870134</v>
      </c>
      <c r="CP81" s="40">
        <f>AD81*(100/(SUM($BB81:$BL81)))</f>
        <v>1.2858578604473754</v>
      </c>
      <c r="CQ81" s="40">
        <f>AE81*(100/(SUM($BB81:$BL81)))</f>
        <v>1.5364433501894044</v>
      </c>
      <c r="CR81" s="40">
        <f>AF81*(100/(SUM($BB81:$BL81)))</f>
        <v>759.996265535833</v>
      </c>
      <c r="CS81" s="40">
        <f>AG81*(100/(SUM($BB81:$BL81)))</f>
        <v>19.61779769392675</v>
      </c>
      <c r="CT81" s="40">
        <f>AH81*(100/(SUM($BB81:$BL81)))</f>
        <v>43.075540900265693</v>
      </c>
      <c r="CU81" s="40">
        <f>AI81*(100/(SUM($BB81:$BL81)))</f>
        <v>5.3784079049972418</v>
      </c>
      <c r="CV81" s="40">
        <f>AJ81*(100/(SUM($BB81:$BL81)))</f>
        <v>21.05124249181727</v>
      </c>
      <c r="CW81" s="40">
        <f>AK81*(100/(SUM($BB81:$BL81)))</f>
        <v>4.2682881638366972</v>
      </c>
      <c r="CX81" s="40">
        <f>AL81*(100/(SUM($BB81:$BL81)))</f>
        <v>1.2329953685907524</v>
      </c>
      <c r="CY81" s="40">
        <f>AM81*(100/(SUM($BB81:$BL81)))</f>
        <v>4.2954137887530965</v>
      </c>
      <c r="CZ81" s="40">
        <f>AN81*(100/(SUM($BB81:$BL81)))</f>
        <v>0.57543554395586649</v>
      </c>
      <c r="DA81" s="40">
        <f>AO81*(100/(SUM($BB81:$BL81)))</f>
        <v>3.4930040033292751</v>
      </c>
      <c r="DB81" s="40">
        <f>AP81*(100/(SUM($BB81:$BL81)))</f>
        <v>0.7633770435264543</v>
      </c>
      <c r="DC81" s="40">
        <f>AQ81*(100/(SUM($BB81:$BL81)))</f>
        <v>2.2769280199447062</v>
      </c>
      <c r="DD81" s="40">
        <f>AR81*(100/(SUM($BB81:$BL81)))</f>
        <v>0.4082246381760114</v>
      </c>
      <c r="DE81" s="40">
        <f>AS81*(100/(SUM($BB81:$BL81)))</f>
        <v>2.319786929585042</v>
      </c>
      <c r="DF81" s="40">
        <f>AT81*(100/(SUM($BB81:$BL81)))</f>
        <v>0.35774893980046235</v>
      </c>
      <c r="DG81" s="40">
        <f>AU81*(100/(SUM($BB81:$BL81)))</f>
        <v>2.406110367769394</v>
      </c>
      <c r="DH81" s="40">
        <f>AV81*(100/(SUM($BB81:$BL81)))</f>
        <v>0.30094620903641017</v>
      </c>
      <c r="DI81" s="40">
        <f>AW81*(100/(SUM($BB81:$BL81)))</f>
        <v>12.69081472499535</v>
      </c>
      <c r="DJ81" s="40">
        <f>AX81*(100/(SUM($BB81:$BL81)))</f>
        <v>6.2282999722640016</v>
      </c>
      <c r="DK81" s="40">
        <f>AY81*(100/(SUM($BB81:$BL81)))</f>
        <v>1.4679770661340412</v>
      </c>
    </row>
    <row r="82" spans="1:115" s="39" customFormat="1">
      <c r="A82" s="43" t="s">
        <v>151</v>
      </c>
      <c r="B82" s="39" t="s">
        <v>197</v>
      </c>
      <c r="C82" s="39" t="s">
        <v>196</v>
      </c>
      <c r="D82" s="39" t="s">
        <v>147</v>
      </c>
      <c r="E82" s="41">
        <v>60.92</v>
      </c>
      <c r="F82" s="41">
        <v>0.65</v>
      </c>
      <c r="G82" s="41">
        <v>16.29</v>
      </c>
      <c r="H82" s="42" t="s">
        <v>105</v>
      </c>
      <c r="I82" s="41">
        <v>6.7</v>
      </c>
      <c r="J82" s="41">
        <v>0.13</v>
      </c>
      <c r="K82" s="41">
        <v>1.76</v>
      </c>
      <c r="L82" s="41">
        <v>4.6399999999999997</v>
      </c>
      <c r="M82" s="41">
        <v>2.83</v>
      </c>
      <c r="N82" s="41">
        <v>3.1</v>
      </c>
      <c r="O82" s="41">
        <v>0.19</v>
      </c>
      <c r="P82" s="41">
        <v>2.5976245407163772</v>
      </c>
      <c r="Q82" s="41">
        <v>99.80762454071639</v>
      </c>
      <c r="R82" s="40">
        <v>24.83187195779205</v>
      </c>
      <c r="S82" s="40">
        <v>108.34236728342751</v>
      </c>
      <c r="T82" s="40">
        <v>15.335629148603449</v>
      </c>
      <c r="U82" s="40">
        <v>13.864481578628251</v>
      </c>
      <c r="V82" s="40">
        <v>11.050686831654339</v>
      </c>
      <c r="W82" s="40">
        <v>76.984031045443999</v>
      </c>
      <c r="X82" s="40">
        <v>66.217700467402452</v>
      </c>
      <c r="Y82" s="40">
        <v>112.32362718216586</v>
      </c>
      <c r="Z82" s="40">
        <v>559.960414756256</v>
      </c>
      <c r="AA82" s="40">
        <v>26.777470622736296</v>
      </c>
      <c r="AB82" s="40">
        <v>124.86830734750626</v>
      </c>
      <c r="AC82" s="40">
        <v>8.1218898187344948</v>
      </c>
      <c r="AD82" s="40">
        <v>1.4387701200613401</v>
      </c>
      <c r="AE82" s="40">
        <v>1.768890752047295</v>
      </c>
      <c r="AF82" s="40">
        <v>1036.9340900585448</v>
      </c>
      <c r="AG82" s="40">
        <v>26.972131257461399</v>
      </c>
      <c r="AH82" s="40">
        <v>60.088280890019206</v>
      </c>
      <c r="AI82" s="40">
        <v>7.1125135036241884</v>
      </c>
      <c r="AJ82" s="40">
        <v>26.551638022029898</v>
      </c>
      <c r="AK82" s="40">
        <v>5.3445511918678044</v>
      </c>
      <c r="AL82" s="40">
        <v>1.1612727968040717</v>
      </c>
      <c r="AM82" s="40">
        <v>5.2129642624652597</v>
      </c>
      <c r="AN82" s="40">
        <v>0.73147270579318491</v>
      </c>
      <c r="AO82" s="40">
        <v>4.55406988960869</v>
      </c>
      <c r="AP82" s="40">
        <v>0.91450219510028397</v>
      </c>
      <c r="AQ82" s="40">
        <v>2.7530707600233653</v>
      </c>
      <c r="AR82" s="40">
        <v>0.39482632640074311</v>
      </c>
      <c r="AS82" s="40">
        <v>2.718289299182215</v>
      </c>
      <c r="AT82" s="40">
        <v>0.46507591820042704</v>
      </c>
      <c r="AU82" s="40">
        <v>3.1992007435293148</v>
      </c>
      <c r="AV82" s="40">
        <v>0.46283038150191536</v>
      </c>
      <c r="AW82" s="40">
        <v>18.481283104447751</v>
      </c>
      <c r="AX82" s="40">
        <v>10.078099272671508</v>
      </c>
      <c r="AY82" s="40">
        <v>2.010811297034282</v>
      </c>
      <c r="BB82" s="41">
        <f>E82*(100/$Q82)</f>
        <v>61.037421019020208</v>
      </c>
      <c r="BC82" s="41">
        <f>F82*(100/$Q82)</f>
        <v>0.65125285066255967</v>
      </c>
      <c r="BD82" s="41">
        <f>G82*(100/$Q82)</f>
        <v>16.321398365066301</v>
      </c>
      <c r="BE82" s="41"/>
      <c r="BF82" s="41">
        <f>I82*(100/$Q82)</f>
        <v>6.7129139991371538</v>
      </c>
      <c r="BG82" s="41">
        <f>J82*(100/$Q82)</f>
        <v>0.13025057013251193</v>
      </c>
      <c r="BH82" s="41">
        <f>K82*(100/$Q82)</f>
        <v>1.7633923341016999</v>
      </c>
      <c r="BI82" s="41">
        <f>L82*(100/$Q82)</f>
        <v>4.6489434262681177</v>
      </c>
      <c r="BJ82" s="41">
        <f>M82*(100/$Q82)</f>
        <v>2.8354547190385291</v>
      </c>
      <c r="BK82" s="41">
        <f>N82*(100/$Q82)</f>
        <v>3.1059751339291308</v>
      </c>
      <c r="BL82" s="41">
        <f>O82*(100/$Q82)</f>
        <v>0.19036621788597899</v>
      </c>
      <c r="BM82" s="41">
        <f>P82*(100/$Q82)</f>
        <v>2.602631364757789</v>
      </c>
      <c r="BN82" s="41">
        <f>SUM(BB82:BM82)</f>
        <v>99.999999999999972</v>
      </c>
      <c r="BQ82" s="41">
        <f>BB82*(100/SUM($BB82:$BL82))</f>
        <v>62.668449747968317</v>
      </c>
      <c r="BR82" s="41">
        <f>BC82*(100/SUM($BB82:$BL82))</f>
        <v>0.66865548811850628</v>
      </c>
      <c r="BS82" s="41">
        <f>BD82*(100/SUM($BB82:$BL82))</f>
        <v>16.757535233000716</v>
      </c>
      <c r="BT82" s="41">
        <f>BE82*(100/SUM($BB82:$BL82))</f>
        <v>0</v>
      </c>
      <c r="BU82" s="41">
        <f>BF82*(100/SUM($BB82:$BL82))</f>
        <v>6.8922950313753732</v>
      </c>
      <c r="BV82" s="41">
        <f>BG82*(100/SUM($BB82:$BL82))</f>
        <v>0.13373109762370125</v>
      </c>
      <c r="BW82" s="41">
        <f>BH82*(100/SUM($BB82:$BL82))</f>
        <v>1.8105133216747247</v>
      </c>
      <c r="BX82" s="41">
        <f>BI82*(100/SUM($BB82:$BL82))</f>
        <v>4.7731714844151831</v>
      </c>
      <c r="BY82" s="41">
        <f>BJ82*(100/SUM($BB82:$BL82))</f>
        <v>2.9112231251928815</v>
      </c>
      <c r="BZ82" s="41">
        <f>BK82*(100/SUM($BB82:$BL82))</f>
        <v>3.1889723279497995</v>
      </c>
      <c r="CA82" s="41">
        <f>BL82*(100/SUM($BB82:$BL82))</f>
        <v>0.19545314268079417</v>
      </c>
      <c r="CB82" s="41">
        <f>BM82</f>
        <v>2.602631364757789</v>
      </c>
      <c r="CC82" s="41">
        <f>SUM(BQ82:CA82)</f>
        <v>99.999999999999972</v>
      </c>
      <c r="CD82" s="40">
        <f>R82*(100/(SUM($BB82:$BL82)))</f>
        <v>25.495423855636798</v>
      </c>
      <c r="CE82" s="40">
        <f>S82*(100/(SUM($BB82:$BL82)))</f>
        <v>111.23746852871854</v>
      </c>
      <c r="CF82" s="40">
        <f>T82*(100/(SUM($BB82:$BL82)))</f>
        <v>15.745424505292451</v>
      </c>
      <c r="CG82" s="40">
        <f>U82*(100/(SUM($BB82:$BL82)))</f>
        <v>14.234965248960059</v>
      </c>
      <c r="CH82" s="40">
        <f>V82*(100/(SUM($BB82:$BL82)))</f>
        <v>11.345980888908498</v>
      </c>
      <c r="CI82" s="40">
        <f>W82*(100/(SUM($BB82:$BL82)))</f>
        <v>79.041181629611458</v>
      </c>
      <c r="CJ82" s="40">
        <f>X82*(100/(SUM($BB82:$BL82)))</f>
        <v>67.987155500464198</v>
      </c>
      <c r="CK82" s="40">
        <f>Y82*(100/(SUM($BB82:$BL82)))</f>
        <v>115.32511479116363</v>
      </c>
      <c r="CL82" s="40">
        <f>Z82*(100/(SUM($BB82:$BL82)))</f>
        <v>574.92355553601715</v>
      </c>
      <c r="CM82" s="40">
        <f>AA82*(100/(SUM($BB82:$BL82)))</f>
        <v>27.493012386216719</v>
      </c>
      <c r="CN82" s="40">
        <f>AB82*(100/(SUM($BB82:$BL82)))</f>
        <v>128.20501117965932</v>
      </c>
      <c r="CO82" s="40">
        <f>AC82*(100/(SUM($BB82:$BL82)))</f>
        <v>8.3389211972978039</v>
      </c>
      <c r="CP82" s="40">
        <f>AD82*(100/(SUM($BB82:$BL82)))</f>
        <v>1.4772166232227515</v>
      </c>
      <c r="CQ82" s="40">
        <f>AE82*(100/(SUM($BB82:$BL82)))</f>
        <v>1.81615866715237</v>
      </c>
      <c r="CR82" s="40">
        <f>AF82*(100/(SUM($BB82:$BL82)))</f>
        <v>1064.6428179614509</v>
      </c>
      <c r="CS82" s="40">
        <f>AG82*(100/(SUM($BB82:$BL82)))</f>
        <v>27.692874700212201</v>
      </c>
      <c r="CT82" s="40">
        <f>AH82*(100/(SUM($BB82:$BL82)))</f>
        <v>61.693946902254304</v>
      </c>
      <c r="CU82" s="40">
        <f>AI82*(100/(SUM($BB82:$BL82)))</f>
        <v>7.3025725471710556</v>
      </c>
      <c r="CV82" s="40">
        <f>AJ82*(100/(SUM($BB82:$BL82)))</f>
        <v>27.261145135724409</v>
      </c>
      <c r="CW82" s="40">
        <f>AK82*(100/(SUM($BB82:$BL82)))</f>
        <v>5.4873671298897246</v>
      </c>
      <c r="CX82" s="40">
        <f>AL82*(100/(SUM($BB82:$BL82)))</f>
        <v>1.1923040766666848</v>
      </c>
      <c r="CY82" s="40">
        <f>AM82*(100/(SUM($BB82:$BL82)))</f>
        <v>5.3522639630933568</v>
      </c>
      <c r="CZ82" s="40">
        <f>AN82*(100/(SUM($BB82:$BL82)))</f>
        <v>0.75101896082283826</v>
      </c>
      <c r="DA82" s="40">
        <f>AO82*(100/(SUM($BB82:$BL82)))</f>
        <v>4.6757627576817802</v>
      </c>
      <c r="DB82" s="40">
        <f>AP82*(100/(SUM($BB82:$BL82)))</f>
        <v>0.93893932445458406</v>
      </c>
      <c r="DC82" s="40">
        <f>AQ82*(100/(SUM($BB82:$BL82)))</f>
        <v>2.8266377198892787</v>
      </c>
      <c r="DD82" s="40">
        <f>AR82*(100/(SUM($BB82:$BL82)))</f>
        <v>0.40537678987959785</v>
      </c>
      <c r="DE82" s="40">
        <f>AS82*(100/(SUM($BB82:$BL82)))</f>
        <v>2.7909268363936386</v>
      </c>
      <c r="DF82" s="40">
        <f>AT82*(100/(SUM($BB82:$BL82)))</f>
        <v>0.4775035760382384</v>
      </c>
      <c r="DG82" s="40">
        <f>AU82*(100/(SUM($BB82:$BL82)))</f>
        <v>3.2846890920744221</v>
      </c>
      <c r="DH82" s="40">
        <f>AV82*(100/(SUM($BB82:$BL82)))</f>
        <v>0.47519803459499743</v>
      </c>
      <c r="DI82" s="40">
        <f>AW82*(100/(SUM($BB82:$BL82)))</f>
        <v>18.975135944032576</v>
      </c>
      <c r="DJ82" s="40">
        <f>AX82*(100/(SUM($BB82:$BL82)))</f>
        <v>10.347404056073088</v>
      </c>
      <c r="DK82" s="40">
        <f>AY82*(100/(SUM($BB82:$BL82)))</f>
        <v>2.0645437604837831</v>
      </c>
    </row>
    <row r="83" spans="1:115" s="39" customFormat="1">
      <c r="A83" s="43" t="s">
        <v>150</v>
      </c>
      <c r="B83" s="39" t="s">
        <v>197</v>
      </c>
      <c r="C83" s="39" t="s">
        <v>196</v>
      </c>
      <c r="D83" s="39" t="s">
        <v>147</v>
      </c>
      <c r="E83" s="41">
        <v>68.67</v>
      </c>
      <c r="F83" s="41">
        <v>0.52</v>
      </c>
      <c r="G83" s="41">
        <v>14.85</v>
      </c>
      <c r="H83" s="42" t="s">
        <v>105</v>
      </c>
      <c r="I83" s="41">
        <v>4.21</v>
      </c>
      <c r="J83" s="41">
        <v>0.04</v>
      </c>
      <c r="K83" s="41">
        <v>1.02</v>
      </c>
      <c r="L83" s="41">
        <v>1.51</v>
      </c>
      <c r="M83" s="41">
        <v>2.86</v>
      </c>
      <c r="N83" s="41">
        <v>3.26</v>
      </c>
      <c r="O83" s="41">
        <v>0.2</v>
      </c>
      <c r="P83" s="41">
        <v>2.4110555718905724</v>
      </c>
      <c r="Q83" s="41">
        <v>99.551055571890572</v>
      </c>
      <c r="R83" s="40">
        <v>19.726383128162503</v>
      </c>
      <c r="S83" s="40">
        <v>53.6185791869583</v>
      </c>
      <c r="T83" s="40">
        <v>10.052170982898501</v>
      </c>
      <c r="U83" s="40">
        <v>2.5670329196906749</v>
      </c>
      <c r="V83" s="40">
        <v>29.719227323171651</v>
      </c>
      <c r="W83" s="40">
        <v>47.155146317165446</v>
      </c>
      <c r="X83" s="40">
        <v>64.531342899907344</v>
      </c>
      <c r="Y83" s="40">
        <v>120.25745477687425</v>
      </c>
      <c r="Z83" s="40">
        <v>247.11577529829549</v>
      </c>
      <c r="AA83" s="40">
        <v>27.005747947844547</v>
      </c>
      <c r="AB83" s="40">
        <v>117.12399229093531</v>
      </c>
      <c r="AC83" s="40">
        <v>8.3507165354234552</v>
      </c>
      <c r="AD83" s="40">
        <v>1.081401662494746</v>
      </c>
      <c r="AE83" s="40">
        <v>1.34799216315974</v>
      </c>
      <c r="AF83" s="40">
        <v>1002.5626185315265</v>
      </c>
      <c r="AG83" s="40">
        <v>36.28418540689605</v>
      </c>
      <c r="AH83" s="40">
        <v>68.719469747250628</v>
      </c>
      <c r="AI83" s="40">
        <v>8.7942020447658908</v>
      </c>
      <c r="AJ83" s="40">
        <v>32.062920992179954</v>
      </c>
      <c r="AK83" s="40">
        <v>6.4452724793694403</v>
      </c>
      <c r="AL83" s="40">
        <v>1.5514411287611776</v>
      </c>
      <c r="AM83" s="40">
        <v>5.9408152506997149</v>
      </c>
      <c r="AN83" s="40">
        <v>0.77566455181650396</v>
      </c>
      <c r="AO83" s="40">
        <v>4.0913430681078848</v>
      </c>
      <c r="AP83" s="40">
        <v>0.95198363415343934</v>
      </c>
      <c r="AQ83" s="40">
        <v>2.6186120757477553</v>
      </c>
      <c r="AR83" s="40">
        <v>0.38221846384383751</v>
      </c>
      <c r="AS83" s="40">
        <v>2.6135004065772254</v>
      </c>
      <c r="AT83" s="40">
        <v>0.39401979805575699</v>
      </c>
      <c r="AU83" s="40">
        <v>3.1076529304949601</v>
      </c>
      <c r="AV83" s="40">
        <v>0.41037109325831245</v>
      </c>
      <c r="AW83" s="40">
        <v>19.85786249513885</v>
      </c>
      <c r="AX83" s="40">
        <v>11.20524725865241</v>
      </c>
      <c r="AY83" s="40">
        <v>2.4352097251061471</v>
      </c>
      <c r="BB83" s="41">
        <f>E83*(100/$Q83)</f>
        <v>68.979680431826381</v>
      </c>
      <c r="BC83" s="41">
        <f>F83*(100/$Q83)</f>
        <v>0.52234503894786244</v>
      </c>
      <c r="BD83" s="41">
        <f>G83*(100/$Q83)</f>
        <v>14.91696890072261</v>
      </c>
      <c r="BE83" s="41"/>
      <c r="BF83" s="41">
        <f>I83*(100/$Q83)</f>
        <v>4.2289857960971169</v>
      </c>
      <c r="BG83" s="41">
        <f>J83*(100/$Q83)</f>
        <v>4.018038761137404E-2</v>
      </c>
      <c r="BH83" s="41">
        <f>K83*(100/$Q83)</f>
        <v>1.0245998840900379</v>
      </c>
      <c r="BI83" s="41">
        <f>L83*(100/$Q83)</f>
        <v>1.5168096323293698</v>
      </c>
      <c r="BJ83" s="41">
        <f>M83*(100/$Q83)</f>
        <v>2.8728977142132432</v>
      </c>
      <c r="BK83" s="41">
        <f>N83*(100/$Q83)</f>
        <v>3.2747015903269836</v>
      </c>
      <c r="BL83" s="41">
        <f>O83*(100/$Q83)</f>
        <v>0.20090193805687018</v>
      </c>
      <c r="BM83" s="41">
        <f>P83*(100/$Q83)</f>
        <v>2.4219286857781572</v>
      </c>
      <c r="BN83" s="41">
        <f>SUM(BB83:BM83)</f>
        <v>100</v>
      </c>
      <c r="BQ83" s="41">
        <f>BB83*(100/SUM($BB83:$BL83))</f>
        <v>70.691785052501558</v>
      </c>
      <c r="BR83" s="41">
        <f>BC83*(100/SUM($BB83:$BL83))</f>
        <v>0.53530986205476638</v>
      </c>
      <c r="BS83" s="41">
        <f>BD83*(100/SUM($BB83:$BL83))</f>
        <v>15.287214329833231</v>
      </c>
      <c r="BT83" s="41">
        <f>BE83*(100/SUM($BB83:$BL83))</f>
        <v>0</v>
      </c>
      <c r="BU83" s="41">
        <f>BF83*(100/SUM($BB83:$BL83))</f>
        <v>4.3339509985587812</v>
      </c>
      <c r="BV83" s="41">
        <f>BG83*(100/SUM($BB83:$BL83))</f>
        <v>4.1177681696520495E-2</v>
      </c>
      <c r="BW83" s="41">
        <f>BH83*(100/SUM($BB83:$BL83))</f>
        <v>1.0500308832612724</v>
      </c>
      <c r="BX83" s="41">
        <f>BI83*(100/SUM($BB83:$BL83))</f>
        <v>1.5544574840436485</v>
      </c>
      <c r="BY83" s="41">
        <f>BJ83*(100/SUM($BB83:$BL83))</f>
        <v>2.9442042413012146</v>
      </c>
      <c r="BZ83" s="41">
        <f>BK83*(100/SUM($BB83:$BL83))</f>
        <v>3.3559810582664196</v>
      </c>
      <c r="CA83" s="41">
        <f>BL83*(100/SUM($BB83:$BL83))</f>
        <v>0.20588840848260245</v>
      </c>
      <c r="CB83" s="41">
        <f>BM83</f>
        <v>2.4219286857781572</v>
      </c>
      <c r="CC83" s="41">
        <f>SUM(BQ83:CA83)</f>
        <v>100.00000000000001</v>
      </c>
      <c r="CD83" s="40">
        <f>R83*(100/(SUM($BB83:$BL83)))</f>
        <v>20.21600023701987</v>
      </c>
      <c r="CE83" s="40">
        <f>S83*(100/(SUM($BB83:$BL83)))</f>
        <v>54.94941482732861</v>
      </c>
      <c r="CF83" s="40">
        <f>T83*(100/(SUM($BB83:$BL83)))</f>
        <v>10.301670085821232</v>
      </c>
      <c r="CG83" s="40">
        <f>U83*(100/(SUM($BB83:$BL83)))</f>
        <v>2.6307477542001121</v>
      </c>
      <c r="CH83" s="40">
        <f>V83*(100/(SUM($BB83:$BL83)))</f>
        <v>30.456871019175519</v>
      </c>
      <c r="CI83" s="40">
        <f>W83*(100/(SUM($BB83:$BL83)))</f>
        <v>48.325556840856173</v>
      </c>
      <c r="CJ83" s="40">
        <f>X83*(100/(SUM($BB83:$BL83)))</f>
        <v>66.133037915970789</v>
      </c>
      <c r="CK83" s="40">
        <f>Y83*(100/(SUM($BB83:$BL83)))</f>
        <v>123.24229527925394</v>
      </c>
      <c r="CL83" s="40">
        <f>Z83*(100/(SUM($BB83:$BL83)))</f>
        <v>253.24929256136957</v>
      </c>
      <c r="CM83" s="40">
        <f>AA83*(100/(SUM($BB83:$BL83)))</f>
        <v>27.676041946843139</v>
      </c>
      <c r="CN83" s="40">
        <f>AB83*(100/(SUM($BB83:$BL83)))</f>
        <v>120.03105893922776</v>
      </c>
      <c r="CO83" s="40">
        <f>AC83*(100/(SUM($BB83:$BL83)))</f>
        <v>8.5579848248203199</v>
      </c>
      <c r="CP83" s="40">
        <f>AD83*(100/(SUM($BB83:$BL83)))</f>
        <v>1.1082425056469973</v>
      </c>
      <c r="CQ83" s="40">
        <f>AE83*(100/(SUM($BB83:$BL83)))</f>
        <v>1.3814498944326568</v>
      </c>
      <c r="CR83" s="40">
        <f>AF83*(100/(SUM($BB83:$BL83)))</f>
        <v>1027.446643522052</v>
      </c>
      <c r="CS83" s="40">
        <f>AG83*(100/(SUM($BB83:$BL83)))</f>
        <v>37.184774118001748</v>
      </c>
      <c r="CT83" s="40">
        <f>AH83*(100/(SUM($BB83:$BL83)))</f>
        <v>70.425115829518234</v>
      </c>
      <c r="CU83" s="40">
        <f>AI83*(100/(SUM($BB83:$BL83)))</f>
        <v>9.0124778306456967</v>
      </c>
      <c r="CV83" s="40">
        <f>AJ83*(100/(SUM($BB83:$BL83)))</f>
        <v>32.858736148750708</v>
      </c>
      <c r="CW83" s="40">
        <f>AK83*(100/(SUM($BB83:$BL83)))</f>
        <v>6.6052468475363817</v>
      </c>
      <c r="CX83" s="40">
        <f>AL83*(100/(SUM($BB83:$BL83)))</f>
        <v>1.5899485487525287</v>
      </c>
      <c r="CY83" s="40">
        <f>AM83*(100/(SUM($BB83:$BL83)))</f>
        <v>6.0882687787187812</v>
      </c>
      <c r="CZ83" s="40">
        <f>AN83*(100/(SUM($BB83:$BL83)))</f>
        <v>0.79491687155682911</v>
      </c>
      <c r="DA83" s="40">
        <f>AO83*(100/(SUM($BB83:$BL83)))</f>
        <v>4.19289192028904</v>
      </c>
      <c r="DB83" s="40">
        <f>AP83*(100/(SUM($BB83:$BL83)))</f>
        <v>0.97561226752253849</v>
      </c>
      <c r="DC83" s="40">
        <f>AQ83*(100/(SUM($BB83:$BL83)))</f>
        <v>2.6836071265594867</v>
      </c>
      <c r="DD83" s="40">
        <f>AR83*(100/(SUM($BB83:$BL83)))</f>
        <v>0.3917052865423154</v>
      </c>
      <c r="DE83" s="40">
        <f>AS83*(100/(SUM($BB83:$BL83)))</f>
        <v>2.6783685836146591</v>
      </c>
      <c r="DF83" s="40">
        <f>AT83*(100/(SUM($BB83:$BL83)))</f>
        <v>0.4037995348226659</v>
      </c>
      <c r="DG83" s="40">
        <f>AU83*(100/(SUM($BB83:$BL83)))</f>
        <v>3.1847861805832034</v>
      </c>
      <c r="DH83" s="40">
        <f>AV83*(100/(SUM($BB83:$BL83)))</f>
        <v>0.42055667603516322</v>
      </c>
      <c r="DI83" s="40">
        <f>AW83*(100/(SUM($BB83:$BL83)))</f>
        <v>20.35074297706948</v>
      </c>
      <c r="DJ83" s="40">
        <f>AX83*(100/(SUM($BB83:$BL83)))</f>
        <v>11.483366198711968</v>
      </c>
      <c r="DK83" s="40">
        <f>AY83*(100/(SUM($BB83:$BL83)))</f>
        <v>2.4956526525967719</v>
      </c>
    </row>
    <row r="84" spans="1:115">
      <c r="A84" s="73" t="s">
        <v>257</v>
      </c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  <c r="BN84" s="30"/>
      <c r="BQ84" s="31"/>
      <c r="BR84" s="31"/>
      <c r="BS84" s="31"/>
      <c r="BT84" s="31"/>
      <c r="BU84" s="31"/>
      <c r="BV84" s="31"/>
      <c r="BW84" s="31"/>
      <c r="BX84" s="31"/>
      <c r="BY84" s="31"/>
      <c r="BZ84" s="31"/>
      <c r="CA84" s="31"/>
      <c r="CB84" s="30"/>
      <c r="CC84" s="30"/>
    </row>
    <row r="85" spans="1:115" s="35" customFormat="1">
      <c r="A85" s="58" t="s">
        <v>182</v>
      </c>
      <c r="B85" s="70" t="s">
        <v>194</v>
      </c>
      <c r="C85" s="70" t="s">
        <v>98</v>
      </c>
      <c r="D85" s="70" t="s">
        <v>193</v>
      </c>
      <c r="E85" s="44">
        <v>44.9</v>
      </c>
      <c r="F85" s="44">
        <v>3.13</v>
      </c>
      <c r="G85" s="44">
        <v>14.32</v>
      </c>
      <c r="H85" s="44">
        <v>0.01</v>
      </c>
      <c r="I85" s="44">
        <v>14.3</v>
      </c>
      <c r="J85" s="44">
        <v>0.17</v>
      </c>
      <c r="K85" s="44">
        <v>6.52</v>
      </c>
      <c r="L85" s="44">
        <v>5.66</v>
      </c>
      <c r="M85" s="44">
        <v>0.05</v>
      </c>
      <c r="N85" s="44">
        <v>3.35</v>
      </c>
      <c r="O85" s="44">
        <v>0.48</v>
      </c>
      <c r="P85" s="44">
        <v>7.89</v>
      </c>
      <c r="Q85" s="44">
        <v>100.78</v>
      </c>
      <c r="R85" s="36">
        <v>36.32</v>
      </c>
      <c r="S85" s="36">
        <v>383.05</v>
      </c>
      <c r="T85" s="36">
        <v>94.75</v>
      </c>
      <c r="U85" s="36">
        <v>43.54</v>
      </c>
      <c r="V85" s="36">
        <v>69.449999999999989</v>
      </c>
      <c r="W85" s="36">
        <v>56.355000000000004</v>
      </c>
      <c r="X85" s="36">
        <v>109.55000000000001</v>
      </c>
      <c r="Y85" s="36">
        <v>84.75</v>
      </c>
      <c r="Z85" s="36">
        <v>62.379999999999995</v>
      </c>
      <c r="AA85" s="36">
        <v>35.270000000000003</v>
      </c>
      <c r="AB85" s="36">
        <v>227.8</v>
      </c>
      <c r="AC85" s="36">
        <v>16.454999999999998</v>
      </c>
      <c r="AD85" s="36">
        <v>1.0350000000000001</v>
      </c>
      <c r="AE85" s="36">
        <v>1.6425000000000001</v>
      </c>
      <c r="AF85" s="36">
        <v>451.45000000000005</v>
      </c>
      <c r="AG85" s="36">
        <v>20.3</v>
      </c>
      <c r="AH85" s="36">
        <v>47.965000000000003</v>
      </c>
      <c r="AI85" s="36">
        <v>6.1400000000000006</v>
      </c>
      <c r="AJ85" s="36">
        <v>29.439999999999998</v>
      </c>
      <c r="AK85" s="36">
        <v>6.9849999999999994</v>
      </c>
      <c r="AL85" s="36">
        <v>2.2249999999999996</v>
      </c>
      <c r="AM85" s="36">
        <v>7.1550000000000002</v>
      </c>
      <c r="AN85" s="36">
        <v>1.0529999999999999</v>
      </c>
      <c r="AO85" s="36">
        <v>6.8800000000000008</v>
      </c>
      <c r="AP85" s="36">
        <v>1.3494999999999999</v>
      </c>
      <c r="AQ85" s="36">
        <v>4.01</v>
      </c>
      <c r="AR85" s="36">
        <v>0.53600000000000003</v>
      </c>
      <c r="AS85" s="36">
        <v>3.55</v>
      </c>
      <c r="AT85" s="36">
        <v>0.51500000000000001</v>
      </c>
      <c r="AU85" s="36">
        <v>4.9849999999999994</v>
      </c>
      <c r="AV85" s="36">
        <v>1</v>
      </c>
      <c r="AW85" s="36">
        <v>7.25</v>
      </c>
      <c r="AX85" s="36">
        <v>0.88749999999999996</v>
      </c>
      <c r="AY85" s="36">
        <v>0.38150000000000001</v>
      </c>
      <c r="BB85" s="37">
        <f>E85*(100/$Q85)</f>
        <v>44.552490573526491</v>
      </c>
      <c r="BC85" s="37">
        <f>F85*(100/$Q85)</f>
        <v>3.1057749553482834</v>
      </c>
      <c r="BD85" s="37">
        <f>G85*(100/$Q85)</f>
        <v>14.209168485810677</v>
      </c>
      <c r="BE85" s="37">
        <f>H85*(100/$Q85)</f>
        <v>9.9226036912085733E-3</v>
      </c>
      <c r="BF85" s="37">
        <f>I85*(100/$Q85)</f>
        <v>14.189323278428262</v>
      </c>
      <c r="BG85" s="37">
        <f>J85*(100/$Q85)</f>
        <v>0.16868426275054577</v>
      </c>
      <c r="BH85" s="37">
        <f>K85*(100/$Q85)</f>
        <v>6.4695376066679895</v>
      </c>
      <c r="BI85" s="37">
        <f>L85*(100/$Q85)</f>
        <v>5.6161936892240529</v>
      </c>
      <c r="BJ85" s="37">
        <f>M85*(100/$Q85)</f>
        <v>4.9613018456042872E-2</v>
      </c>
      <c r="BK85" s="37">
        <f>N85*(100/$Q85)</f>
        <v>3.3240722365548723</v>
      </c>
      <c r="BL85" s="37">
        <f>O85*(100/$Q85)</f>
        <v>0.47628497717801149</v>
      </c>
      <c r="BM85" s="37">
        <f>P85*(100/$Q85)</f>
        <v>7.8289343123635646</v>
      </c>
      <c r="BN85" s="37">
        <f>SUM(BB85:BM85)</f>
        <v>99.999999999999972</v>
      </c>
      <c r="BQ85" s="37">
        <f>BB85*(100/SUM($BB85:$BL85))</f>
        <v>48.336742383464319</v>
      </c>
      <c r="BR85" s="37">
        <f>BC85*(100/SUM($BB85:$BL85))</f>
        <v>3.3695769189363771</v>
      </c>
      <c r="BS85" s="37">
        <f>BD85*(100/SUM($BB85:$BL85))</f>
        <v>15.416083539670581</v>
      </c>
      <c r="BT85" s="37">
        <f>BE85*(100/SUM($BB85:$BL85))</f>
        <v>1.0765421466250405E-2</v>
      </c>
      <c r="BU85" s="37">
        <f>BF85*(100/SUM($BB85:$BL85))</f>
        <v>15.394552696738081</v>
      </c>
      <c r="BV85" s="37">
        <f>BG85*(100/SUM($BB85:$BL85))</f>
        <v>0.18301216492625691</v>
      </c>
      <c r="BW85" s="37">
        <f>BH85*(100/SUM($BB85:$BL85))</f>
        <v>7.0190547959952641</v>
      </c>
      <c r="BX85" s="37">
        <f>BI85*(100/SUM($BB85:$BL85))</f>
        <v>6.0932285498977299</v>
      </c>
      <c r="BY85" s="37">
        <f>BJ85*(100/SUM($BB85:$BL85))</f>
        <v>5.3827107331252032E-2</v>
      </c>
      <c r="BZ85" s="37">
        <f>BK85*(100/SUM($BB85:$BL85))</f>
        <v>3.6064161911938863</v>
      </c>
      <c r="CA85" s="37">
        <f>BL85*(100/SUM($BB85:$BL85))</f>
        <v>0.51674023038001948</v>
      </c>
      <c r="CB85" s="37">
        <f>BM85</f>
        <v>7.8289343123635646</v>
      </c>
      <c r="CC85" s="37">
        <f>SUM(BQ85:CA85)</f>
        <v>100</v>
      </c>
      <c r="CD85" s="36">
        <f>R85*(100/(SUM($BB85:$BL85)))</f>
        <v>39.404990849391758</v>
      </c>
      <c r="CE85" s="36">
        <f>S85*(100/(SUM($BB85:$BL85)))</f>
        <v>415.58595112498665</v>
      </c>
      <c r="CF85" s="36">
        <f>T85*(100/(SUM($BB85:$BL85)))</f>
        <v>102.79798686618582</v>
      </c>
      <c r="CG85" s="36">
        <f>U85*(100/(SUM($BB85:$BL85)))</f>
        <v>47.238251695553885</v>
      </c>
      <c r="CH85" s="36">
        <f>V85*(100/(SUM($BB85:$BL85)))</f>
        <v>75.349025729357308</v>
      </c>
      <c r="CI85" s="36">
        <f>W85*(100/(SUM($BB85:$BL85)))</f>
        <v>61.141747227903984</v>
      </c>
      <c r="CJ85" s="36">
        <f>X85*(100/(SUM($BB85:$BL85)))</f>
        <v>118.85508666164283</v>
      </c>
      <c r="CK85" s="36">
        <f>Y85*(100/(SUM($BB85:$BL85)))</f>
        <v>91.948595112498666</v>
      </c>
      <c r="CL85" s="36">
        <f>Z85*(100/(SUM($BB85:$BL85)))</f>
        <v>67.678505759500496</v>
      </c>
      <c r="CM85" s="36">
        <f>AA85*(100/(SUM($BB85:$BL85)))</f>
        <v>38.26580471525461</v>
      </c>
      <c r="CN85" s="36">
        <f>AB85*(100/(SUM($BB85:$BL85)))</f>
        <v>247.14914414899349</v>
      </c>
      <c r="CO85" s="36">
        <f>AC85*(100/(SUM($BB85:$BL85)))</f>
        <v>17.852674130692218</v>
      </c>
      <c r="CP85" s="36">
        <f>AD85*(100/(SUM($BB85:$BL85)))</f>
        <v>1.1229120465066211</v>
      </c>
      <c r="CQ85" s="36">
        <f>AE85*(100/(SUM($BB85:$BL85)))</f>
        <v>1.7820125955431159</v>
      </c>
      <c r="CR85" s="36">
        <f>AF85*(100/(SUM($BB85:$BL85)))</f>
        <v>489.79579072020681</v>
      </c>
      <c r="CS85" s="36">
        <f>AG85*(100/(SUM($BB85:$BL85)))</f>
        <v>22.024265259984933</v>
      </c>
      <c r="CT85" s="36">
        <f>AH85*(100/(SUM($BB85:$BL85)))</f>
        <v>52.039107546560459</v>
      </c>
      <c r="CU85" s="36">
        <f>AI85*(100/(SUM($BB85:$BL85)))</f>
        <v>6.6615265367639163</v>
      </c>
      <c r="CV85" s="36">
        <f>AJ85*(100/(SUM($BB85:$BL85)))</f>
        <v>31.940609322854993</v>
      </c>
      <c r="CW85" s="36">
        <f>AK85*(100/(SUM($BB85:$BL85)))</f>
        <v>7.5783001399504801</v>
      </c>
      <c r="CX85" s="36">
        <f>AL85*(100/(SUM($BB85:$BL85)))</f>
        <v>2.4139896651953925</v>
      </c>
      <c r="CY85" s="36">
        <f>AM85*(100/(SUM($BB85:$BL85)))</f>
        <v>7.7627397997631622</v>
      </c>
      <c r="CZ85" s="36">
        <f>AN85*(100/(SUM($BB85:$BL85)))</f>
        <v>1.1424409516632577</v>
      </c>
      <c r="DA85" s="36">
        <f>AO85*(100/(SUM($BB85:$BL85)))</f>
        <v>7.4643815265367657</v>
      </c>
      <c r="DB85" s="36">
        <f>AP85*(100/(SUM($BB85:$BL85)))</f>
        <v>1.4641254171600819</v>
      </c>
      <c r="DC85" s="36">
        <f>AQ85*(100/(SUM($BB85:$BL85)))</f>
        <v>4.3506060932285502</v>
      </c>
      <c r="DD85" s="36">
        <f>AR85*(100/(SUM($BB85:$BL85)))</f>
        <v>0.58152739799763176</v>
      </c>
      <c r="DE85" s="36">
        <f>AS85*(100/(SUM($BB85:$BL85)))</f>
        <v>3.8515340725589411</v>
      </c>
      <c r="DF85" s="36">
        <f>AT85*(100/(SUM($BB85:$BL85)))</f>
        <v>0.55874367531488867</v>
      </c>
      <c r="DG85" s="36">
        <f>AU85*(100/(SUM($BB85:$BL85)))</f>
        <v>5.4084217892130484</v>
      </c>
      <c r="DH85" s="36">
        <f>AV85*(100/(SUM($BB85:$BL85)))</f>
        <v>1.0849391753687159</v>
      </c>
      <c r="DI85" s="36">
        <f>AW85*(100/(SUM($BB85:$BL85)))</f>
        <v>7.8658090214231899</v>
      </c>
      <c r="DJ85" s="36">
        <f>AX85*(100/(SUM($BB85:$BL85)))</f>
        <v>0.96288351813973527</v>
      </c>
      <c r="DK85" s="36">
        <f>AY85*(100/(SUM($BB85:$BL85)))</f>
        <v>0.41390429540316509</v>
      </c>
    </row>
    <row r="86" spans="1:115" s="35" customFormat="1">
      <c r="A86" s="58" t="s">
        <v>181</v>
      </c>
      <c r="B86" s="57" t="s">
        <v>194</v>
      </c>
      <c r="C86" s="57" t="s">
        <v>168</v>
      </c>
      <c r="D86" s="57" t="s">
        <v>198</v>
      </c>
      <c r="E86" s="44">
        <v>46.81</v>
      </c>
      <c r="F86" s="44">
        <v>1.64</v>
      </c>
      <c r="G86" s="44">
        <v>15.89</v>
      </c>
      <c r="H86" s="44">
        <v>0.02</v>
      </c>
      <c r="I86" s="44">
        <v>13.7</v>
      </c>
      <c r="J86" s="44">
        <v>0.22</v>
      </c>
      <c r="K86" s="44">
        <v>7.16</v>
      </c>
      <c r="L86" s="44">
        <v>9.86</v>
      </c>
      <c r="M86" s="44">
        <v>2.75</v>
      </c>
      <c r="N86" s="44">
        <v>0.53</v>
      </c>
      <c r="O86" s="44">
        <v>0.25</v>
      </c>
      <c r="P86" s="44">
        <v>2.0099999999999998</v>
      </c>
      <c r="Q86" s="44">
        <v>100.84</v>
      </c>
      <c r="R86" s="36">
        <v>38.144999999999996</v>
      </c>
      <c r="S86" s="36">
        <v>324.14999999999998</v>
      </c>
      <c r="T86" s="36">
        <v>144.44999999999999</v>
      </c>
      <c r="U86" s="36">
        <v>48.730000000000004</v>
      </c>
      <c r="V86" s="36">
        <v>102.1</v>
      </c>
      <c r="W86" s="36">
        <v>54.625</v>
      </c>
      <c r="X86" s="36">
        <v>106.65</v>
      </c>
      <c r="Y86" s="36">
        <v>9.2799999999999994</v>
      </c>
      <c r="Z86" s="36">
        <v>242.45</v>
      </c>
      <c r="AA86" s="36">
        <v>29.875</v>
      </c>
      <c r="AB86" s="36">
        <v>95.05</v>
      </c>
      <c r="AC86" s="36">
        <v>12.385</v>
      </c>
      <c r="AD86" s="36">
        <v>1.08</v>
      </c>
      <c r="AE86" s="36">
        <v>0.8105</v>
      </c>
      <c r="AF86" s="36">
        <v>301.45</v>
      </c>
      <c r="AG86" s="36">
        <v>11.734999999999999</v>
      </c>
      <c r="AH86" s="36">
        <v>26.560000000000002</v>
      </c>
      <c r="AI86" s="36">
        <v>3.34</v>
      </c>
      <c r="AJ86" s="36">
        <v>16.634999999999998</v>
      </c>
      <c r="AK86" s="36">
        <v>4.4849999999999994</v>
      </c>
      <c r="AL86" s="36">
        <v>1.6404999999999998</v>
      </c>
      <c r="AM86" s="36">
        <v>5.21</v>
      </c>
      <c r="AN86" s="36">
        <v>0.85349999999999993</v>
      </c>
      <c r="AO86" s="36">
        <v>5.6</v>
      </c>
      <c r="AP86" s="36">
        <v>1.1299999999999999</v>
      </c>
      <c r="AQ86" s="36">
        <v>3.4</v>
      </c>
      <c r="AR86" s="36">
        <v>0.47250000000000003</v>
      </c>
      <c r="AS86" s="36">
        <v>3.2749999999999999</v>
      </c>
      <c r="AT86" s="36">
        <v>0.43</v>
      </c>
      <c r="AU86" s="36">
        <v>2.5700000000000003</v>
      </c>
      <c r="AV86" s="36">
        <v>0.34899999999999998</v>
      </c>
      <c r="AW86" s="36">
        <v>2.8</v>
      </c>
      <c r="AX86" s="36">
        <v>1.4635</v>
      </c>
      <c r="AY86" s="36">
        <v>0.27150000000000002</v>
      </c>
      <c r="BB86" s="37">
        <f>E86*(100/$Q86)</f>
        <v>46.420071400238001</v>
      </c>
      <c r="BC86" s="37">
        <f>F86*(100/$Q86)</f>
        <v>1.6263387544625147</v>
      </c>
      <c r="BD86" s="37">
        <f>G86*(100/$Q86)</f>
        <v>15.757635858786195</v>
      </c>
      <c r="BE86" s="37">
        <f>H86*(100/$Q86)</f>
        <v>1.9833399444664813E-2</v>
      </c>
      <c r="BF86" s="37">
        <f>I86*(100/$Q86)</f>
        <v>13.585878619595396</v>
      </c>
      <c r="BG86" s="37">
        <f>J86*(100/$Q86)</f>
        <v>0.21816739389131296</v>
      </c>
      <c r="BH86" s="37">
        <f>K86*(100/$Q86)</f>
        <v>7.1003570011900035</v>
      </c>
      <c r="BI86" s="37">
        <f>L86*(100/$Q86)</f>
        <v>9.7778659262197536</v>
      </c>
      <c r="BJ86" s="37">
        <f>M86*(100/$Q86)</f>
        <v>2.727092423641412</v>
      </c>
      <c r="BK86" s="37">
        <f>N86*(100/$Q86)</f>
        <v>0.52558508528361758</v>
      </c>
      <c r="BL86" s="37">
        <f>O86*(100/$Q86)</f>
        <v>0.24791749305831018</v>
      </c>
      <c r="BM86" s="37">
        <f>P86*(100/$Q86)</f>
        <v>1.9932566441888135</v>
      </c>
      <c r="BN86" s="37">
        <f>SUM(BB86:BM86)</f>
        <v>99.999999999999986</v>
      </c>
      <c r="BQ86" s="37">
        <f>BB86*(100/SUM($BB86:$BL86))</f>
        <v>47.364160679955496</v>
      </c>
      <c r="BR86" s="37">
        <f>BC86*(100/SUM($BB86:$BL86))</f>
        <v>1.6594151573408888</v>
      </c>
      <c r="BS86" s="37">
        <f>BD86*(100/SUM($BB86:$BL86))</f>
        <v>16.078113933016294</v>
      </c>
      <c r="BT86" s="37">
        <f>BE86*(100/SUM($BB86:$BL86))</f>
        <v>2.0236770211474252E-2</v>
      </c>
      <c r="BU86" s="37">
        <f>BF86*(100/SUM($BB86:$BL86))</f>
        <v>13.862187594859861</v>
      </c>
      <c r="BV86" s="37">
        <f>BG86*(100/SUM($BB86:$BL86))</f>
        <v>0.22260447232621677</v>
      </c>
      <c r="BW86" s="37">
        <f>BH86*(100/SUM($BB86:$BL86))</f>
        <v>7.2447637357077825</v>
      </c>
      <c r="BX86" s="37">
        <f>BI86*(100/SUM($BB86:$BL86))</f>
        <v>9.9767277142568069</v>
      </c>
      <c r="BY86" s="37">
        <f>BJ86*(100/SUM($BB86:$BL86))</f>
        <v>2.7825559040777099</v>
      </c>
      <c r="BZ86" s="37">
        <f>BK86*(100/SUM($BB86:$BL86))</f>
        <v>0.53627441060406766</v>
      </c>
      <c r="CA86" s="37">
        <f>BL86*(100/SUM($BB86:$BL86))</f>
        <v>0.25295962764342816</v>
      </c>
      <c r="CB86" s="37">
        <f>BM86</f>
        <v>1.9932566441888135</v>
      </c>
      <c r="CC86" s="37">
        <f>SUM(BQ86:CA86)</f>
        <v>100.00000000000001</v>
      </c>
      <c r="CD86" s="36">
        <f>R86*(100/(SUM($BB86:$BL86)))</f>
        <v>38.920791257715273</v>
      </c>
      <c r="CE86" s="36">
        <f>S86*(100/(SUM($BB86:$BL86)))</f>
        <v>330.74254780936968</v>
      </c>
      <c r="CF86" s="36">
        <f>T86*(100/(SUM($BB86:$BL86)))</f>
        <v>147.38781746433273</v>
      </c>
      <c r="CG86" s="36">
        <f>U86*(100/(SUM($BB86:$BL86)))</f>
        <v>49.721068501467187</v>
      </c>
      <c r="CH86" s="36">
        <f>V86*(100/(SUM($BB86:$BL86)))</f>
        <v>104.1765051097845</v>
      </c>
      <c r="CI86" s="36">
        <f>W86*(100/(SUM($BB86:$BL86)))</f>
        <v>55.735960740665803</v>
      </c>
      <c r="CJ86" s="36">
        <f>X86*(100/(SUM($BB86:$BL86)))</f>
        <v>108.81904280076904</v>
      </c>
      <c r="CK86" s="36">
        <f>Y86*(100/(SUM($BB86:$BL86)))</f>
        <v>9.4687362137002964</v>
      </c>
      <c r="CL86" s="36">
        <f>Z86*(100/(SUM($BB86:$BL86)))</f>
        <v>247.38093696246085</v>
      </c>
      <c r="CM86" s="36">
        <f>AA86*(100/(SUM($BB86:$BL86)))</f>
        <v>30.48259637761814</v>
      </c>
      <c r="CN86" s="36">
        <f>AB86*(100/(SUM($BB86:$BL86)))</f>
        <v>96.983122533643652</v>
      </c>
      <c r="CO86" s="36">
        <f>AC86*(100/(SUM($BB86:$BL86)))</f>
        <v>12.636885561064458</v>
      </c>
      <c r="CP86" s="36">
        <f>AD86*(100/(SUM($BB86:$BL86)))</f>
        <v>1.1019649903875346</v>
      </c>
      <c r="CQ86" s="36">
        <f>AE86*(100/(SUM($BB86:$BL86)))</f>
        <v>0.82698391176768216</v>
      </c>
      <c r="CR86" s="36">
        <f>AF86*(100/(SUM($BB86:$BL86)))</f>
        <v>307.58087625215023</v>
      </c>
      <c r="CS86" s="36">
        <f>AG86*(100/(SUM($BB86:$BL86)))</f>
        <v>11.973665890923812</v>
      </c>
      <c r="CT86" s="36">
        <f>AH86*(100/(SUM($BB86:$BL86)))</f>
        <v>27.10017605990085</v>
      </c>
      <c r="CU86" s="36">
        <f>AI86*(100/(SUM($BB86:$BL86)))</f>
        <v>3.4079287665688565</v>
      </c>
      <c r="CV86" s="36">
        <f>AJ86*(100/(SUM($BB86:$BL86)))</f>
        <v>16.973321865830215</v>
      </c>
      <c r="CW86" s="36">
        <f>AK86*(100/(SUM($BB86:$BL86)))</f>
        <v>4.5762157239704546</v>
      </c>
      <c r="CX86" s="36">
        <f>AL86*(100/(SUM($BB86:$BL86)))</f>
        <v>1.6738644136395835</v>
      </c>
      <c r="CY86" s="36">
        <f>AM86*(100/(SUM($BB86:$BL86)))</f>
        <v>5.3159607406657914</v>
      </c>
      <c r="CZ86" s="36">
        <f>AN86*(100/(SUM($BB86:$BL86)))</f>
        <v>0.87085844379237087</v>
      </c>
      <c r="DA86" s="36">
        <f>AO86*(100/(SUM($BB86:$BL86)))</f>
        <v>5.7138925427501785</v>
      </c>
      <c r="DB86" s="36">
        <f>AP86*(100/(SUM($BB86:$BL86)))</f>
        <v>1.152981888090661</v>
      </c>
      <c r="DC86" s="36">
        <f>AQ86*(100/(SUM($BB86:$BL86)))</f>
        <v>3.4691490438126085</v>
      </c>
      <c r="DD86" s="36">
        <f>AR86*(100/(SUM($BB86:$BL86)))</f>
        <v>0.48210968329454634</v>
      </c>
      <c r="DE86" s="36">
        <f>AS86*(100/(SUM($BB86:$BL86)))</f>
        <v>3.3416067995547918</v>
      </c>
      <c r="DF86" s="36">
        <f>AT86*(100/(SUM($BB86:$BL86)))</f>
        <v>0.43874532024688873</v>
      </c>
      <c r="DG86" s="36">
        <f>AU86*(100/(SUM($BB86:$BL86)))</f>
        <v>2.6222685419407075</v>
      </c>
      <c r="DH86" s="36">
        <f>AV86*(100/(SUM($BB86:$BL86)))</f>
        <v>0.35609794596782363</v>
      </c>
      <c r="DI86" s="36">
        <f>AW86*(100/(SUM($BB86:$BL86)))</f>
        <v>2.8569462713750893</v>
      </c>
      <c r="DJ86" s="36">
        <f>AX86*(100/(SUM($BB86:$BL86)))</f>
        <v>1.4932645957705155</v>
      </c>
      <c r="DK86" s="36">
        <f>AY86*(100/(SUM($BB86:$BL86)))</f>
        <v>0.27702175452797745</v>
      </c>
    </row>
    <row r="87" spans="1:115" s="35" customFormat="1">
      <c r="A87" s="58" t="s">
        <v>180</v>
      </c>
      <c r="B87" s="57" t="s">
        <v>194</v>
      </c>
      <c r="C87" s="57" t="s">
        <v>98</v>
      </c>
      <c r="D87" s="57" t="s">
        <v>193</v>
      </c>
      <c r="E87" s="44">
        <v>44.28</v>
      </c>
      <c r="F87" s="44">
        <v>2.31</v>
      </c>
      <c r="G87" s="44">
        <v>16.559999999999999</v>
      </c>
      <c r="H87" s="44">
        <v>0.01</v>
      </c>
      <c r="I87" s="44">
        <v>13.3</v>
      </c>
      <c r="J87" s="44">
        <v>0.18</v>
      </c>
      <c r="K87" s="44">
        <v>8.0299999999999994</v>
      </c>
      <c r="L87" s="44">
        <v>7.04</v>
      </c>
      <c r="M87" s="44">
        <v>2.34</v>
      </c>
      <c r="N87" s="44">
        <v>1.17</v>
      </c>
      <c r="O87" s="44">
        <v>0.26</v>
      </c>
      <c r="P87" s="44">
        <v>4.54</v>
      </c>
      <c r="Q87" s="44">
        <v>100.02</v>
      </c>
      <c r="R87" s="36">
        <v>35.81</v>
      </c>
      <c r="S87" s="36">
        <v>321.05</v>
      </c>
      <c r="T87" s="36">
        <v>102.5</v>
      </c>
      <c r="U87" s="36">
        <v>46.53</v>
      </c>
      <c r="V87" s="36">
        <v>65.300000000000011</v>
      </c>
      <c r="W87" s="36">
        <v>36.174999999999997</v>
      </c>
      <c r="X87" s="36">
        <v>94.449999999999989</v>
      </c>
      <c r="Y87" s="36">
        <v>17.425000000000001</v>
      </c>
      <c r="Z87" s="36">
        <v>320.3</v>
      </c>
      <c r="AA87" s="36">
        <v>23.39</v>
      </c>
      <c r="AB87" s="36">
        <v>151.30000000000001</v>
      </c>
      <c r="AC87" s="36">
        <v>12.73</v>
      </c>
      <c r="AD87" s="36">
        <v>1.29</v>
      </c>
      <c r="AE87" s="36">
        <v>1.0735000000000001</v>
      </c>
      <c r="AF87" s="36">
        <v>262.05</v>
      </c>
      <c r="AG87" s="36">
        <v>12.344999999999999</v>
      </c>
      <c r="AH87" s="36">
        <v>29.67</v>
      </c>
      <c r="AI87" s="36">
        <v>3.9855</v>
      </c>
      <c r="AJ87" s="36">
        <v>19.155000000000001</v>
      </c>
      <c r="AK87" s="36">
        <v>4.9849999999999994</v>
      </c>
      <c r="AL87" s="36">
        <v>1.6465000000000001</v>
      </c>
      <c r="AM87" s="36">
        <v>4.9000000000000004</v>
      </c>
      <c r="AN87" s="36">
        <v>0.73849999999999993</v>
      </c>
      <c r="AO87" s="36">
        <v>4.9350000000000005</v>
      </c>
      <c r="AP87" s="36">
        <v>0.90850000000000009</v>
      </c>
      <c r="AQ87" s="36">
        <v>2.5300000000000002</v>
      </c>
      <c r="AR87" s="36">
        <v>0.35449999999999998</v>
      </c>
      <c r="AS87" s="36">
        <v>2.395</v>
      </c>
      <c r="AT87" s="36">
        <v>0.32799999999999996</v>
      </c>
      <c r="AU87" s="36">
        <v>3.375</v>
      </c>
      <c r="AV87" s="36">
        <v>0.78299999999999992</v>
      </c>
      <c r="AW87" s="36">
        <v>2.3200000000000003</v>
      </c>
      <c r="AX87" s="36">
        <v>0.88549999999999995</v>
      </c>
      <c r="AY87" s="36">
        <v>0.26300000000000001</v>
      </c>
      <c r="BB87" s="37">
        <f>E87*(100/$Q87)</f>
        <v>44.271145770845834</v>
      </c>
      <c r="BC87" s="37">
        <f>F87*(100/$Q87)</f>
        <v>2.3095380923815236</v>
      </c>
      <c r="BD87" s="37">
        <f>G87*(100/$Q87)</f>
        <v>16.556688662267547</v>
      </c>
      <c r="BE87" s="37">
        <f>H87*(100/$Q87)</f>
        <v>9.9980003999200172E-3</v>
      </c>
      <c r="BF87" s="37">
        <f>I87*(100/$Q87)</f>
        <v>13.297340531893623</v>
      </c>
      <c r="BG87" s="37">
        <f>J87*(100/$Q87)</f>
        <v>0.17996400719856029</v>
      </c>
      <c r="BH87" s="37">
        <f>K87*(100/$Q87)</f>
        <v>8.0283943211357727</v>
      </c>
      <c r="BI87" s="37">
        <f>L87*(100/$Q87)</f>
        <v>7.0385922815436919</v>
      </c>
      <c r="BJ87" s="37">
        <f>M87*(100/$Q87)</f>
        <v>2.3395320935812838</v>
      </c>
      <c r="BK87" s="37">
        <f>N87*(100/$Q87)</f>
        <v>1.1697660467906419</v>
      </c>
      <c r="BL87" s="37">
        <f>O87*(100/$Q87)</f>
        <v>0.25994801039792043</v>
      </c>
      <c r="BM87" s="37">
        <f>P87*(100/$Q87)</f>
        <v>4.5390921815636878</v>
      </c>
      <c r="BN87" s="37">
        <f>SUM(BB87:BM87)</f>
        <v>100</v>
      </c>
      <c r="BQ87" s="37">
        <f>BB87*(100/SUM($BB87:$BL87))</f>
        <v>46.376204440720571</v>
      </c>
      <c r="BR87" s="37">
        <f>BC87*(100/SUM($BB87:$BL87))</f>
        <v>2.4193548387096775</v>
      </c>
      <c r="BS87" s="37">
        <f>BD87*(100/SUM($BB87:$BL87))</f>
        <v>17.343946376204443</v>
      </c>
      <c r="BT87" s="37">
        <f>BE87*(100/SUM($BB87:$BL87))</f>
        <v>1.0473397570171765E-2</v>
      </c>
      <c r="BU87" s="37">
        <f>BF87*(100/SUM($BB87:$BL87))</f>
        <v>13.929618768328448</v>
      </c>
      <c r="BV87" s="37">
        <f>BG87*(100/SUM($BB87:$BL87))</f>
        <v>0.18852115626309174</v>
      </c>
      <c r="BW87" s="37">
        <f>BH87*(100/SUM($BB87:$BL87))</f>
        <v>8.410138248847927</v>
      </c>
      <c r="BX87" s="37">
        <f>BI87*(100/SUM($BB87:$BL87))</f>
        <v>7.3732718894009226</v>
      </c>
      <c r="BY87" s="37">
        <f>BJ87*(100/SUM($BB87:$BL87))</f>
        <v>2.4507750314201928</v>
      </c>
      <c r="BZ87" s="37">
        <f>BK87*(100/SUM($BB87:$BL87))</f>
        <v>1.2253875157100964</v>
      </c>
      <c r="CA87" s="37">
        <f>BL87*(100/SUM($BB87:$BL87))</f>
        <v>0.27230833682446587</v>
      </c>
      <c r="CB87" s="37">
        <f>BM87</f>
        <v>4.5390921815636878</v>
      </c>
      <c r="CC87" s="37">
        <f>SUM(BQ87:CA87)</f>
        <v>100.00000000000001</v>
      </c>
      <c r="CD87" s="36">
        <f>R87*(100/(SUM($BB87:$BL87)))</f>
        <v>37.512737746124849</v>
      </c>
      <c r="CE87" s="36">
        <f>S87*(100/(SUM($BB87:$BL87)))</f>
        <v>336.31567867616258</v>
      </c>
      <c r="CF87" s="36">
        <f>T87*(100/(SUM($BB87:$BL87)))</f>
        <v>107.37379555927943</v>
      </c>
      <c r="CG87" s="36">
        <f>U87*(100/(SUM($BB87:$BL87)))</f>
        <v>48.74246543778802</v>
      </c>
      <c r="CH87" s="36">
        <f>V87*(100/(SUM($BB87:$BL87)))</f>
        <v>68.404964390448271</v>
      </c>
      <c r="CI87" s="36">
        <f>W87*(100/(SUM($BB87:$BL87)))</f>
        <v>37.895093213238376</v>
      </c>
      <c r="CJ87" s="36">
        <f>X87*(100/(SUM($BB87:$BL87)))</f>
        <v>98.941024298282358</v>
      </c>
      <c r="CK87" s="36">
        <f>Y87*(100/(SUM($BB87:$BL87)))</f>
        <v>18.253545245077504</v>
      </c>
      <c r="CL87" s="36">
        <f>Z87*(100/(SUM($BB87:$BL87)))</f>
        <v>335.53001675743616</v>
      </c>
      <c r="CM87" s="36">
        <f>AA87*(100/(SUM($BB87:$BL87)))</f>
        <v>24.502176372015082</v>
      </c>
      <c r="CN87" s="36">
        <f>AB87*(100/(SUM($BB87:$BL87)))</f>
        <v>158.49419773774613</v>
      </c>
      <c r="CO87" s="36">
        <f>AC87*(100/(SUM($BB87:$BL87)))</f>
        <v>13.335301633850023</v>
      </c>
      <c r="CP87" s="36">
        <f>AD87*(100/(SUM($BB87:$BL87)))</f>
        <v>1.351338500209468</v>
      </c>
      <c r="CQ87" s="36">
        <f>AE87*(100/(SUM($BB87:$BL87)))</f>
        <v>1.1245440930037707</v>
      </c>
      <c r="CR87" s="36">
        <f>AF87*(100/(SUM($BB87:$BL87)))</f>
        <v>274.51027440301635</v>
      </c>
      <c r="CS87" s="36">
        <f>AG87*(100/(SUM($BB87:$BL87)))</f>
        <v>12.931995182237117</v>
      </c>
      <c r="CT87" s="36">
        <f>AH87*(100/(SUM($BB87:$BL87)))</f>
        <v>31.080785504817765</v>
      </c>
      <c r="CU87" s="36">
        <f>AI87*(100/(SUM($BB87:$BL87)))</f>
        <v>4.1750074361122751</v>
      </c>
      <c r="CV87" s="36">
        <f>AJ87*(100/(SUM($BB87:$BL87)))</f>
        <v>20.065805404273149</v>
      </c>
      <c r="CW87" s="36">
        <f>AK87*(100/(SUM($BB87:$BL87)))</f>
        <v>5.2220328864683703</v>
      </c>
      <c r="CX87" s="36">
        <f>AL87*(100/(SUM($BB87:$BL87)))</f>
        <v>1.7247897989107668</v>
      </c>
      <c r="CY87" s="36">
        <f>AM87*(100/(SUM($BB87:$BL87)))</f>
        <v>5.1329912023460418</v>
      </c>
      <c r="CZ87" s="36">
        <f>AN87*(100/(SUM($BB87:$BL87)))</f>
        <v>0.77361510263929611</v>
      </c>
      <c r="DA87" s="36">
        <f>AO87*(100/(SUM($BB87:$BL87)))</f>
        <v>5.1696554252199416</v>
      </c>
      <c r="DB87" s="36">
        <f>AP87*(100/(SUM($BB87:$BL87)))</f>
        <v>0.95169847088395487</v>
      </c>
      <c r="DC87" s="36">
        <f>AQ87*(100/(SUM($BB87:$BL87)))</f>
        <v>2.6502995391705073</v>
      </c>
      <c r="DD87" s="36">
        <f>AR87*(100/(SUM($BB87:$BL87)))</f>
        <v>0.37135620025136151</v>
      </c>
      <c r="DE87" s="36">
        <f>AS87*(100/(SUM($BB87:$BL87)))</f>
        <v>2.5088803937997488</v>
      </c>
      <c r="DF87" s="36">
        <f>AT87*(100/(SUM($BB87:$BL87)))</f>
        <v>0.34359614578969416</v>
      </c>
      <c r="DG87" s="36">
        <f>AU87*(100/(SUM($BB87:$BL87)))</f>
        <v>3.5354786342689568</v>
      </c>
      <c r="DH87" s="36">
        <f>AV87*(100/(SUM($BB87:$BL87)))</f>
        <v>0.82023104315039796</v>
      </c>
      <c r="DI87" s="36">
        <f>AW87*(100/(SUM($BB87:$BL87)))</f>
        <v>2.4303142019271053</v>
      </c>
      <c r="DJ87" s="36">
        <f>AX87*(100/(SUM($BB87:$BL87)))</f>
        <v>0.92760483870967736</v>
      </c>
      <c r="DK87" s="36">
        <f>AY87*(100/(SUM($BB87:$BL87)))</f>
        <v>0.2755054461667365</v>
      </c>
    </row>
    <row r="88" spans="1:115" s="35" customFormat="1">
      <c r="A88" s="38" t="s">
        <v>179</v>
      </c>
      <c r="B88" s="35" t="s">
        <v>194</v>
      </c>
      <c r="C88" s="35" t="s">
        <v>167</v>
      </c>
      <c r="D88" s="35" t="s">
        <v>193</v>
      </c>
      <c r="E88" s="37">
        <v>46.08</v>
      </c>
      <c r="F88" s="37">
        <v>2.34</v>
      </c>
      <c r="G88" s="37">
        <v>16.75</v>
      </c>
      <c r="H88" s="37">
        <v>0.02</v>
      </c>
      <c r="I88" s="37">
        <v>12.95</v>
      </c>
      <c r="J88" s="37">
        <v>0.22</v>
      </c>
      <c r="K88" s="37">
        <v>6.83</v>
      </c>
      <c r="L88" s="37">
        <v>6.53</v>
      </c>
      <c r="M88" s="37">
        <v>3.29</v>
      </c>
      <c r="N88" s="37">
        <v>1</v>
      </c>
      <c r="O88" s="37">
        <v>0.39</v>
      </c>
      <c r="P88" s="37">
        <v>3.9589129039160107</v>
      </c>
      <c r="Q88" s="37">
        <v>100.35891290391602</v>
      </c>
      <c r="R88" s="36">
        <v>31.56524540238745</v>
      </c>
      <c r="S88" s="36">
        <v>274.47079948435703</v>
      </c>
      <c r="T88" s="36">
        <v>102.3571026717905</v>
      </c>
      <c r="U88" s="36">
        <v>41.136567658184802</v>
      </c>
      <c r="V88" s="36">
        <v>73.120740197334797</v>
      </c>
      <c r="W88" s="36">
        <v>63.314192766470548</v>
      </c>
      <c r="X88" s="36">
        <v>111.77218520419649</v>
      </c>
      <c r="Y88" s="36">
        <v>32.256472748616382</v>
      </c>
      <c r="Z88" s="36">
        <v>433.22908354943348</v>
      </c>
      <c r="AA88" s="36">
        <v>31.306510771977209</v>
      </c>
      <c r="AB88" s="36">
        <v>255.21063852868048</v>
      </c>
      <c r="AC88" s="36">
        <v>22.5047797751023</v>
      </c>
      <c r="AD88" s="36">
        <v>2.0257397179584751</v>
      </c>
      <c r="AE88" s="36">
        <v>1.4351604947279999</v>
      </c>
      <c r="AF88" s="36">
        <v>399.90791619242702</v>
      </c>
      <c r="AG88" s="36">
        <v>20.698854858153801</v>
      </c>
      <c r="AH88" s="36">
        <v>51.965122071971905</v>
      </c>
      <c r="AI88" s="36">
        <v>6.8459610953791428</v>
      </c>
      <c r="AJ88" s="36">
        <v>28.4620528666944</v>
      </c>
      <c r="AK88" s="36">
        <v>6.0932259889868652</v>
      </c>
      <c r="AL88" s="36">
        <v>2.1062727469066087</v>
      </c>
      <c r="AM88" s="36">
        <v>6.5918302232259096</v>
      </c>
      <c r="AN88" s="36">
        <v>1.0325962201938421</v>
      </c>
      <c r="AO88" s="36">
        <v>5.2701544942259595</v>
      </c>
      <c r="AP88" s="36">
        <v>1.1789500324519171</v>
      </c>
      <c r="AQ88" s="36">
        <v>3.1361087772379102</v>
      </c>
      <c r="AR88" s="36">
        <v>0.47028011504673928</v>
      </c>
      <c r="AS88" s="36">
        <v>2.6545849285714453</v>
      </c>
      <c r="AT88" s="36">
        <v>0.40244952668715361</v>
      </c>
      <c r="AU88" s="36">
        <v>5.6183371678947402</v>
      </c>
      <c r="AV88" s="36">
        <v>1.2666824843680042</v>
      </c>
      <c r="AW88" s="36">
        <v>1.83473740215165</v>
      </c>
      <c r="AX88" s="36">
        <v>1.5661941105035941</v>
      </c>
      <c r="AY88" s="36">
        <v>0.41957244293554757</v>
      </c>
      <c r="BB88" s="37">
        <f>E88*(100/$Q88)</f>
        <v>45.915204406525561</v>
      </c>
      <c r="BC88" s="37">
        <f>F88*(100/$Q88)</f>
        <v>2.3316314737688759</v>
      </c>
      <c r="BD88" s="37">
        <f>G88*(100/$Q88)</f>
        <v>16.690097087875504</v>
      </c>
      <c r="BE88" s="37">
        <f>H88*(100/$Q88)</f>
        <v>1.9928474134776719E-2</v>
      </c>
      <c r="BF88" s="37">
        <f>I88*(100/$Q88)</f>
        <v>12.903687002267924</v>
      </c>
      <c r="BG88" s="37">
        <f>J88*(100/$Q88)</f>
        <v>0.21921321548254391</v>
      </c>
      <c r="BH88" s="37">
        <f>K88*(100/$Q88)</f>
        <v>6.8055739170262495</v>
      </c>
      <c r="BI88" s="37">
        <f>L88*(100/$Q88)</f>
        <v>6.5066468050045989</v>
      </c>
      <c r="BJ88" s="37">
        <f>M88*(100/$Q88)</f>
        <v>3.2782339951707704</v>
      </c>
      <c r="BK88" s="37">
        <f>N88*(100/$Q88)</f>
        <v>0.99642370673883596</v>
      </c>
      <c r="BL88" s="37">
        <f>O88*(100/$Q88)</f>
        <v>0.38860524562814602</v>
      </c>
      <c r="BM88" s="37">
        <f>P88*(100/$Q88)</f>
        <v>3.9447546703762004</v>
      </c>
      <c r="BN88" s="37">
        <f>SUM(BB88:BM88)</f>
        <v>99.999999999999972</v>
      </c>
      <c r="BQ88" s="37">
        <f>BB88*(100/SUM($BB88:$BL88))</f>
        <v>47.80082987551868</v>
      </c>
      <c r="BR88" s="37">
        <f>BC88*(100/SUM($BB88:$BL88))</f>
        <v>2.4273858921161828</v>
      </c>
      <c r="BS88" s="37">
        <f>BD88*(100/SUM($BB88:$BL88))</f>
        <v>17.375518672199174</v>
      </c>
      <c r="BT88" s="37">
        <f>BE88*(100/SUM($BB88:$BL88))</f>
        <v>2.0746887966804985E-2</v>
      </c>
      <c r="BU88" s="37">
        <f>BF88*(100/SUM($BB88:$BL88))</f>
        <v>13.433609958506226</v>
      </c>
      <c r="BV88" s="37">
        <f>BG88*(100/SUM($BB88:$BL88))</f>
        <v>0.22821576763485482</v>
      </c>
      <c r="BW88" s="37">
        <f>BH88*(100/SUM($BB88:$BL88))</f>
        <v>7.0850622406639019</v>
      </c>
      <c r="BX88" s="37">
        <f>BI88*(100/SUM($BB88:$BL88))</f>
        <v>6.7738589211618274</v>
      </c>
      <c r="BY88" s="37">
        <f>BJ88*(100/SUM($BB88:$BL88))</f>
        <v>3.4128630705394198</v>
      </c>
      <c r="BZ88" s="37">
        <f>BK88*(100/SUM($BB88:$BL88))</f>
        <v>1.0373443983402493</v>
      </c>
      <c r="CA88" s="37">
        <f>BL88*(100/SUM($BB88:$BL88))</f>
        <v>0.40456431535269721</v>
      </c>
      <c r="CB88" s="37">
        <f>BM88</f>
        <v>3.9447546703762004</v>
      </c>
      <c r="CC88" s="37">
        <f>SUM(BQ88:CA88)</f>
        <v>100.00000000000003</v>
      </c>
      <c r="CD88" s="36">
        <f>R88*(100/(SUM($BB88:$BL88)))</f>
        <v>32.861553051130066</v>
      </c>
      <c r="CE88" s="36">
        <f>S88*(100/(SUM($BB88:$BL88)))</f>
        <v>285.74264585185472</v>
      </c>
      <c r="CF88" s="36">
        <f>T88*(100/(SUM($BB88:$BL88)))</f>
        <v>106.56065925451675</v>
      </c>
      <c r="CG88" s="36">
        <f>U88*(100/(SUM($BB88:$BL88)))</f>
        <v>42.825946169852884</v>
      </c>
      <c r="CH88" s="36">
        <f>V88*(100/(SUM($BB88:$BL88)))</f>
        <v>76.123630673591251</v>
      </c>
      <c r="CI88" s="36">
        <f>W88*(100/(SUM($BB88:$BL88)))</f>
        <v>65.914352255518352</v>
      </c>
      <c r="CJ88" s="36">
        <f>X88*(100/(SUM($BB88:$BL88)))</f>
        <v>116.3623962654391</v>
      </c>
      <c r="CK88" s="36">
        <f>Y88*(100/(SUM($BB88:$BL88)))</f>
        <v>33.581167418733742</v>
      </c>
      <c r="CL88" s="36">
        <f>Z88*(100/(SUM($BB88:$BL88)))</f>
        <v>451.02074547075688</v>
      </c>
      <c r="CM88" s="36">
        <f>AA88*(100/(SUM($BB88:$BL88)))</f>
        <v>32.592192820439521</v>
      </c>
      <c r="CN88" s="36">
        <f>AB88*(100/(SUM($BB88:$BL88)))</f>
        <v>265.6915170565627</v>
      </c>
      <c r="CO88" s="36">
        <f>AC88*(100/(SUM($BB88:$BL88)))</f>
        <v>23.428996196797751</v>
      </c>
      <c r="CP88" s="36">
        <f>AD88*(100/(SUM($BB88:$BL88)))</f>
        <v>2.1089319078900215</v>
      </c>
      <c r="CQ88" s="36">
        <f>AE88*(100/(SUM($BB88:$BL88)))</f>
        <v>1.4940990362401287</v>
      </c>
      <c r="CR88" s="36">
        <f>AF88*(100/(SUM($BB88:$BL88)))</f>
        <v>416.33115903259693</v>
      </c>
      <c r="CS88" s="36">
        <f>AG88*(100/(SUM($BB88:$BL88)))</f>
        <v>21.548906347720507</v>
      </c>
      <c r="CT88" s="36">
        <f>AH88*(100/(SUM($BB88:$BL88)))</f>
        <v>54.099202905211556</v>
      </c>
      <c r="CU88" s="36">
        <f>AI88*(100/(SUM($BB88:$BL88)))</f>
        <v>7.1271080219372731</v>
      </c>
      <c r="CV88" s="36">
        <f>AJ88*(100/(SUM($BB88:$BL88)))</f>
        <v>29.630919965925699</v>
      </c>
      <c r="CW88" s="36">
        <f>AK88*(100/(SUM($BB88:$BL88)))</f>
        <v>6.3434599204627649</v>
      </c>
      <c r="CX88" s="36">
        <f>AL88*(100/(SUM($BB88:$BL88)))</f>
        <v>2.1927722319366425</v>
      </c>
      <c r="CY88" s="36">
        <f>AM88*(100/(SUM($BB88:$BL88)))</f>
        <v>6.8625406146279104</v>
      </c>
      <c r="CZ88" s="36">
        <f>AN88*(100/(SUM($BB88:$BL88)))</f>
        <v>1.0750024287069162</v>
      </c>
      <c r="DA88" s="36">
        <f>AO88*(100/(SUM($BB88:$BL88)))</f>
        <v>5.4865868866826224</v>
      </c>
      <c r="DB88" s="36">
        <f>AP88*(100/(SUM($BB88:$BL88)))</f>
        <v>1.227366635113184</v>
      </c>
      <c r="DC88" s="36">
        <f>AQ88*(100/(SUM($BB88:$BL88)))</f>
        <v>3.2649011165147934</v>
      </c>
      <c r="DD88" s="36">
        <f>AR88*(100/(SUM($BB88:$BL88)))</f>
        <v>0.48959337247322954</v>
      </c>
      <c r="DE88" s="36">
        <f>AS88*(100/(SUM($BB88:$BL88)))</f>
        <v>2.7636022577027997</v>
      </c>
      <c r="DF88" s="36">
        <f>AT88*(100/(SUM($BB88:$BL88)))</f>
        <v>0.41897714727197394</v>
      </c>
      <c r="DG88" s="36">
        <f>AU88*(100/(SUM($BB88:$BL88)))</f>
        <v>5.8490685736263757</v>
      </c>
      <c r="DH88" s="36">
        <f>AV88*(100/(SUM($BB88:$BL88)))</f>
        <v>1.3187020448714164</v>
      </c>
      <c r="DI88" s="36">
        <f>AW88*(100/(SUM($BB88:$BL88)))</f>
        <v>1.9100855927810647</v>
      </c>
      <c r="DJ88" s="36">
        <f>AX88*(100/(SUM($BB88:$BL88)))</f>
        <v>1.6305138830566024</v>
      </c>
      <c r="DK88" s="36">
        <f>AY88*(100/(SUM($BB88:$BL88)))</f>
        <v>0.4368032599320737</v>
      </c>
    </row>
    <row r="89" spans="1:115" s="35" customFormat="1">
      <c r="A89" s="38" t="s">
        <v>178</v>
      </c>
      <c r="B89" s="35" t="s">
        <v>194</v>
      </c>
      <c r="C89" s="35" t="s">
        <v>100</v>
      </c>
      <c r="D89" s="35" t="s">
        <v>193</v>
      </c>
      <c r="E89" s="37">
        <v>45.4</v>
      </c>
      <c r="F89" s="37">
        <v>3.08</v>
      </c>
      <c r="G89" s="37">
        <v>12.49</v>
      </c>
      <c r="H89" s="44" t="s">
        <v>105</v>
      </c>
      <c r="I89" s="37">
        <v>13.26</v>
      </c>
      <c r="J89" s="37">
        <v>0.38</v>
      </c>
      <c r="K89" s="37">
        <v>4.13</v>
      </c>
      <c r="L89" s="37">
        <v>6.04</v>
      </c>
      <c r="M89" s="37">
        <v>2.2200000000000002</v>
      </c>
      <c r="N89" s="37">
        <v>3.08</v>
      </c>
      <c r="O89" s="37">
        <v>1.66</v>
      </c>
      <c r="P89" s="37">
        <v>8.1444759206795965</v>
      </c>
      <c r="Q89" s="37">
        <v>99.884475920679591</v>
      </c>
      <c r="R89" s="36">
        <v>34.117166916138345</v>
      </c>
      <c r="S89" s="36">
        <v>174.88241807480898</v>
      </c>
      <c r="T89" s="36">
        <v>5.8638228696809103</v>
      </c>
      <c r="U89" s="36">
        <v>23.61685611771955</v>
      </c>
      <c r="V89" s="36">
        <v>3.60267643699469</v>
      </c>
      <c r="W89" s="36">
        <v>33.994159959373953</v>
      </c>
      <c r="X89" s="36">
        <v>104.25364751888401</v>
      </c>
      <c r="Y89" s="36">
        <v>58.987525905067052</v>
      </c>
      <c r="Z89" s="36">
        <v>123.1938194304535</v>
      </c>
      <c r="AA89" s="36">
        <v>101.22255380049621</v>
      </c>
      <c r="AB89" s="36">
        <v>745.56786820750858</v>
      </c>
      <c r="AC89" s="36">
        <v>38.009999047989155</v>
      </c>
      <c r="AD89" s="36">
        <v>3.26366434328202</v>
      </c>
      <c r="AE89" s="36">
        <v>1.25935953540698</v>
      </c>
      <c r="AF89" s="36">
        <v>236.58753376658899</v>
      </c>
      <c r="AG89" s="36">
        <v>44.061875458751999</v>
      </c>
      <c r="AH89" s="36">
        <v>121.71430112034986</v>
      </c>
      <c r="AI89" s="36">
        <v>16.813145130804937</v>
      </c>
      <c r="AJ89" s="36">
        <v>75.395695938404941</v>
      </c>
      <c r="AK89" s="36">
        <v>19.07544575110515</v>
      </c>
      <c r="AL89" s="36">
        <v>5.3507499300153585</v>
      </c>
      <c r="AM89" s="36">
        <v>20.184111456111502</v>
      </c>
      <c r="AN89" s="36">
        <v>3.0264203210173024</v>
      </c>
      <c r="AO89" s="36">
        <v>18.062284056431452</v>
      </c>
      <c r="AP89" s="36">
        <v>3.6559569369868274</v>
      </c>
      <c r="AQ89" s="36">
        <v>10.05390584330145</v>
      </c>
      <c r="AR89" s="36">
        <v>1.4279589695385302</v>
      </c>
      <c r="AS89" s="36">
        <v>8.8656295471151907</v>
      </c>
      <c r="AT89" s="36">
        <v>1.2699619402967806</v>
      </c>
      <c r="AU89" s="36">
        <v>14.6903602480385</v>
      </c>
      <c r="AV89" s="36">
        <v>2.0540661193800114</v>
      </c>
      <c r="AW89" s="36">
        <v>9.5699129254646103</v>
      </c>
      <c r="AX89" s="36">
        <v>1.8099936346520162</v>
      </c>
      <c r="AY89" s="36">
        <v>0.68087043482736032</v>
      </c>
      <c r="BB89" s="37">
        <f>E89*(100/$Q89)</f>
        <v>45.452508592079035</v>
      </c>
      <c r="BC89" s="37">
        <f>F89*(100/$Q89)</f>
        <v>3.0835622569075642</v>
      </c>
      <c r="BD89" s="37">
        <f>G89*(100/$Q89)</f>
        <v>12.504445645706324</v>
      </c>
      <c r="BE89" s="37"/>
      <c r="BF89" s="37">
        <f>I89*(100/$Q89)</f>
        <v>13.275336209933215</v>
      </c>
      <c r="BG89" s="37">
        <f>J89*(100/$Q89)</f>
        <v>0.38043949922885534</v>
      </c>
      <c r="BH89" s="37">
        <f>K89*(100/$Q89)</f>
        <v>4.1347766626715066</v>
      </c>
      <c r="BI89" s="37">
        <f>L89*(100/$Q89)</f>
        <v>6.0469857245849639</v>
      </c>
      <c r="BJ89" s="37">
        <f>M89*(100/$Q89)</f>
        <v>2.2225676007580497</v>
      </c>
      <c r="BK89" s="37">
        <f>N89*(100/$Q89)</f>
        <v>3.0835622569075642</v>
      </c>
      <c r="BL89" s="37">
        <f>O89*(100/$Q89)</f>
        <v>1.661919917683947</v>
      </c>
      <c r="BM89" s="37">
        <f>P89*(100/$Q89)</f>
        <v>8.1538956335389905</v>
      </c>
      <c r="BN89" s="37">
        <f>SUM(BB89:BM89)</f>
        <v>100.00000000000003</v>
      </c>
      <c r="BQ89" s="37">
        <f>BB89*(100/SUM($BB89:$BL89))</f>
        <v>49.487682581207757</v>
      </c>
      <c r="BR89" s="37">
        <f>BC89*(100/SUM($BB89:$BL89))</f>
        <v>3.3573141486810547</v>
      </c>
      <c r="BS89" s="37">
        <f>BD89*(100/SUM($BB89:$BL89))</f>
        <v>13.614562895138432</v>
      </c>
      <c r="BT89" s="37">
        <f>BE89*(100/SUM($BB89:$BL89))</f>
        <v>0</v>
      </c>
      <c r="BU89" s="37">
        <f>BF89*(100/SUM($BB89:$BL89))</f>
        <v>14.453891432308696</v>
      </c>
      <c r="BV89" s="37">
        <f>BG89*(100/SUM($BB89:$BL89))</f>
        <v>0.41421408327883141</v>
      </c>
      <c r="BW89" s="37">
        <f>BH89*(100/SUM($BB89:$BL89))</f>
        <v>4.5018530630041411</v>
      </c>
      <c r="BX89" s="37">
        <f>BI89*(100/SUM($BB89:$BL89))</f>
        <v>6.5838238500108996</v>
      </c>
      <c r="BY89" s="37">
        <f>BJ89*(100/SUM($BB89:$BL89))</f>
        <v>2.4198822759973835</v>
      </c>
      <c r="BZ89" s="37">
        <f>BK89*(100/SUM($BB89:$BL89))</f>
        <v>3.3573141486810547</v>
      </c>
      <c r="CA89" s="37">
        <f>BL89*(100/SUM($BB89:$BL89))</f>
        <v>1.8094615216917371</v>
      </c>
      <c r="CB89" s="37">
        <f>BM89</f>
        <v>8.1538956335389905</v>
      </c>
      <c r="CC89" s="37">
        <f>SUM(BQ89:CA89)</f>
        <v>99.999999999999972</v>
      </c>
      <c r="CD89" s="36">
        <f>R89*(100/(SUM($BB89:$BL89)))</f>
        <v>37.146014141234204</v>
      </c>
      <c r="CE89" s="36">
        <f>S89*(100/(SUM($BB89:$BL89)))</f>
        <v>190.40809545610938</v>
      </c>
      <c r="CF89" s="36">
        <f>T89*(100/(SUM($BB89:$BL89)))</f>
        <v>6.3844001987112824</v>
      </c>
      <c r="CG89" s="36">
        <f>U89*(100/(SUM($BB89:$BL89)))</f>
        <v>25.713508788015176</v>
      </c>
      <c r="CH89" s="36">
        <f>V89*(100/(SUM($BB89:$BL89)))</f>
        <v>3.9225141467298426</v>
      </c>
      <c r="CI89" s="36">
        <f>W89*(100/(SUM($BB89:$BL89)))</f>
        <v>37.012086896727894</v>
      </c>
      <c r="CJ89" s="36">
        <f>X89*(100/(SUM($BB89:$BL89)))</f>
        <v>113.50905761110731</v>
      </c>
      <c r="CK89" s="36">
        <f>Y89*(100/(SUM($BB89:$BL89)))</f>
        <v>64.22430903515513</v>
      </c>
      <c r="CL89" s="36">
        <f>Z89*(100/(SUM($BB89:$BL89)))</f>
        <v>134.13069642988532</v>
      </c>
      <c r="CM89" s="36">
        <f>AA89*(100/(SUM($BB89:$BL89)))</f>
        <v>110.20887004267884</v>
      </c>
      <c r="CN89" s="36">
        <f>AB89*(100/(SUM($BB89:$BL89)))</f>
        <v>811.75774775676143</v>
      </c>
      <c r="CO89" s="36">
        <f>AC89*(100/(SUM($BB89:$BL89)))</f>
        <v>41.38444336880233</v>
      </c>
      <c r="CP89" s="36">
        <f>AD89*(100/(SUM($BB89:$BL89)))</f>
        <v>3.553405303136401</v>
      </c>
      <c r="CQ89" s="36">
        <f>AE89*(100/(SUM($BB89:$BL89)))</f>
        <v>1.3711627119014247</v>
      </c>
      <c r="CR89" s="36">
        <f>AF89*(100/(SUM($BB89:$BL89)))</f>
        <v>257.59125593679772</v>
      </c>
      <c r="CS89" s="36">
        <f>AG89*(100/(SUM($BB89:$BL89)))</f>
        <v>47.973592089379729</v>
      </c>
      <c r="CT89" s="36">
        <f>AH89*(100/(SUM($BB89:$BL89)))</f>
        <v>132.51982973030223</v>
      </c>
      <c r="CU89" s="36">
        <f>AI89*(100/(SUM($BB89:$BL89)))</f>
        <v>18.305779267154747</v>
      </c>
      <c r="CV89" s="36">
        <f>AJ89*(100/(SUM($BB89:$BL89)))</f>
        <v>82.089160404212848</v>
      </c>
      <c r="CW89" s="36">
        <f>AK89*(100/(SUM($BB89:$BL89)))</f>
        <v>20.768921972994242</v>
      </c>
      <c r="CX89" s="36">
        <f>AL89*(100/(SUM($BB89:$BL89)))</f>
        <v>5.8257777691540982</v>
      </c>
      <c r="CY89" s="36">
        <f>AM89*(100/(SUM($BB89:$BL89)))</f>
        <v>21.976012586857227</v>
      </c>
      <c r="CZ89" s="36">
        <f>AN89*(100/(SUM($BB89:$BL89)))</f>
        <v>3.2950992770929592</v>
      </c>
      <c r="DA89" s="36">
        <f>AO89*(100/(SUM($BB89:$BL89)))</f>
        <v>19.665814005963611</v>
      </c>
      <c r="DB89" s="36">
        <f>AP89*(100/(SUM($BB89:$BL89)))</f>
        <v>3.980524772612843</v>
      </c>
      <c r="DC89" s="36">
        <f>AQ89*(100/(SUM($BB89:$BL89)))</f>
        <v>10.946469545607405</v>
      </c>
      <c r="DD89" s="36">
        <f>AR89*(100/(SUM($BB89:$BL89)))</f>
        <v>1.55473003388478</v>
      </c>
      <c r="DE89" s="36">
        <f>AS89*(100/(SUM($BB89:$BL89)))</f>
        <v>9.6527006869467247</v>
      </c>
      <c r="DF89" s="36">
        <f>AT89*(100/(SUM($BB89:$BL89)))</f>
        <v>1.382706375035462</v>
      </c>
      <c r="DG89" s="36">
        <f>AU89*(100/(SUM($BB89:$BL89)))</f>
        <v>15.994538199927076</v>
      </c>
      <c r="DH89" s="36">
        <f>AV89*(100/(SUM($BB89:$BL89)))</f>
        <v>2.2364216027980865</v>
      </c>
      <c r="DI89" s="36">
        <f>AW89*(100/(SUM($BB89:$BL89)))</f>
        <v>10.419508798414759</v>
      </c>
      <c r="DJ89" s="36">
        <f>AX89*(100/(SUM($BB89:$BL89)))</f>
        <v>1.9706808983756552</v>
      </c>
      <c r="DK89" s="36">
        <f>AY89*(100/(SUM($BB89:$BL89)))</f>
        <v>0.74131661818853389</v>
      </c>
    </row>
    <row r="90" spans="1:115" s="35" customFormat="1">
      <c r="A90" s="38" t="s">
        <v>177</v>
      </c>
      <c r="B90" s="35" t="s">
        <v>194</v>
      </c>
      <c r="C90" s="35" t="s">
        <v>100</v>
      </c>
      <c r="D90" s="35" t="s">
        <v>193</v>
      </c>
      <c r="E90" s="37">
        <v>45.47</v>
      </c>
      <c r="F90" s="37">
        <v>3.09</v>
      </c>
      <c r="G90" s="37">
        <v>12.67</v>
      </c>
      <c r="H90" s="44" t="s">
        <v>105</v>
      </c>
      <c r="I90" s="37">
        <v>16.149999999999999</v>
      </c>
      <c r="J90" s="37">
        <v>0.32</v>
      </c>
      <c r="K90" s="37">
        <v>3.62</v>
      </c>
      <c r="L90" s="37">
        <v>7</v>
      </c>
      <c r="M90" s="37">
        <v>2.94</v>
      </c>
      <c r="N90" s="37">
        <v>0.86</v>
      </c>
      <c r="O90" s="37">
        <v>1.1499999999999999</v>
      </c>
      <c r="P90" s="37">
        <v>6.7756426254054869</v>
      </c>
      <c r="Q90" s="37">
        <v>100.04564262540548</v>
      </c>
      <c r="R90" s="36">
        <v>35.695260544563197</v>
      </c>
      <c r="S90" s="36">
        <v>173.834964097908</v>
      </c>
      <c r="T90" s="36">
        <v>7.918831592999366</v>
      </c>
      <c r="U90" s="36">
        <v>25.444578054307797</v>
      </c>
      <c r="V90" s="36">
        <v>5.2287744108507148</v>
      </c>
      <c r="W90" s="36">
        <v>30.2619048960747</v>
      </c>
      <c r="X90" s="36">
        <v>160.19350711881998</v>
      </c>
      <c r="Y90" s="36">
        <v>13.472900753939276</v>
      </c>
      <c r="Z90" s="36">
        <v>287.13954870412999</v>
      </c>
      <c r="AA90" s="36">
        <v>94.730537115605614</v>
      </c>
      <c r="AB90" s="36">
        <v>595.84234616887875</v>
      </c>
      <c r="AC90" s="36">
        <v>34.628720681623534</v>
      </c>
      <c r="AD90" s="36">
        <v>2.2628016251802299</v>
      </c>
      <c r="AE90" s="36">
        <v>1.3155314543296801</v>
      </c>
      <c r="AF90" s="36">
        <v>341.72318349695502</v>
      </c>
      <c r="AG90" s="36">
        <v>39.603842664705297</v>
      </c>
      <c r="AH90" s="36">
        <v>107.42667246523796</v>
      </c>
      <c r="AI90" s="36">
        <v>15.00090361220297</v>
      </c>
      <c r="AJ90" s="36">
        <v>65.456490505400239</v>
      </c>
      <c r="AK90" s="36">
        <v>17.173630029924499</v>
      </c>
      <c r="AL90" s="36">
        <v>5.4213523947622768</v>
      </c>
      <c r="AM90" s="36">
        <v>17.868539125597202</v>
      </c>
      <c r="AN90" s="36">
        <v>2.8105704382025491</v>
      </c>
      <c r="AO90" s="36">
        <v>16.660302265810049</v>
      </c>
      <c r="AP90" s="36">
        <v>3.4932978601387186</v>
      </c>
      <c r="AQ90" s="36">
        <v>9.4351916414502597</v>
      </c>
      <c r="AR90" s="36">
        <v>1.4199051606277837</v>
      </c>
      <c r="AS90" s="36">
        <v>8.3739967844876695</v>
      </c>
      <c r="AT90" s="36">
        <v>1.3301897040267772</v>
      </c>
      <c r="AU90" s="36">
        <v>12.6223129851781</v>
      </c>
      <c r="AV90" s="36">
        <v>1.8449290333497705</v>
      </c>
      <c r="AW90" s="36">
        <v>7.0270482107804648</v>
      </c>
      <c r="AX90" s="36">
        <v>2.2455014454404454</v>
      </c>
      <c r="AY90" s="36">
        <v>0.63667955064803272</v>
      </c>
      <c r="BB90" s="37">
        <f>E90*(100/$Q90)</f>
        <v>45.449255766440949</v>
      </c>
      <c r="BC90" s="37">
        <f>F90*(100/$Q90)</f>
        <v>3.0885902863053114</v>
      </c>
      <c r="BD90" s="37">
        <f>G90*(100/$Q90)</f>
        <v>12.664219717633754</v>
      </c>
      <c r="BE90" s="37"/>
      <c r="BF90" s="37">
        <f>I90*(100/$Q90)</f>
        <v>16.142632078909639</v>
      </c>
      <c r="BG90" s="37">
        <f>J90*(100/$Q90)</f>
        <v>0.31985401023226528</v>
      </c>
      <c r="BH90" s="37">
        <f>K90*(100/$Q90)</f>
        <v>3.6183484907525014</v>
      </c>
      <c r="BI90" s="37">
        <f>L90*(100/$Q90)</f>
        <v>6.9968064738308033</v>
      </c>
      <c r="BJ90" s="37">
        <f>M90*(100/$Q90)</f>
        <v>2.9386587190089375</v>
      </c>
      <c r="BK90" s="37">
        <f>N90*(100/$Q90)</f>
        <v>0.859607652499213</v>
      </c>
      <c r="BL90" s="37">
        <f>O90*(100/$Q90)</f>
        <v>1.1494753492722034</v>
      </c>
      <c r="BM90" s="37">
        <f>P90*(100/$Q90)</f>
        <v>6.7725514551144359</v>
      </c>
      <c r="BN90" s="37">
        <f>SUM(BB90:BM90)</f>
        <v>100.00000000000001</v>
      </c>
      <c r="BQ90" s="37">
        <f>BB90*(100/SUM($BB90:$BL90))</f>
        <v>48.750938136592694</v>
      </c>
      <c r="BR90" s="37">
        <f>BC90*(100/SUM($BB90:$BL90))</f>
        <v>3.3129623673206816</v>
      </c>
      <c r="BS90" s="37">
        <f>BD90*(100/SUM($BB90:$BL90))</f>
        <v>13.584217862120726</v>
      </c>
      <c r="BT90" s="37">
        <f>BE90*(100/SUM($BB90:$BL90))</f>
        <v>0</v>
      </c>
      <c r="BU90" s="37">
        <f>BF90*(100/SUM($BB90:$BL90))</f>
        <v>17.315321110753725</v>
      </c>
      <c r="BV90" s="37">
        <f>BG90*(100/SUM($BB90:$BL90))</f>
        <v>0.34308995389728741</v>
      </c>
      <c r="BW90" s="37">
        <f>BH90*(100/SUM($BB90:$BL90))</f>
        <v>3.8812051034630648</v>
      </c>
      <c r="BX90" s="37">
        <f>BI90*(100/SUM($BB90:$BL90))</f>
        <v>7.5050927415031632</v>
      </c>
      <c r="BY90" s="37">
        <f>BJ90*(100/SUM($BB90:$BL90))</f>
        <v>3.1521389514313287</v>
      </c>
      <c r="BZ90" s="37">
        <f>BK90*(100/SUM($BB90:$BL90))</f>
        <v>0.92205425109896</v>
      </c>
      <c r="CA90" s="37">
        <f>BL90*(100/SUM($BB90:$BL90))</f>
        <v>1.2329795218183768</v>
      </c>
      <c r="CB90" s="37">
        <f>BM90</f>
        <v>6.7725514551144359</v>
      </c>
      <c r="CC90" s="37">
        <f>SUM(BQ90:CA90)</f>
        <v>100</v>
      </c>
      <c r="CD90" s="36">
        <f>R90*(100/(SUM($BB90:$BL90)))</f>
        <v>38.28835938524827</v>
      </c>
      <c r="CE90" s="36">
        <f>S90*(100/(SUM($BB90:$BL90)))</f>
        <v>186.4632860934866</v>
      </c>
      <c r="CF90" s="36">
        <f>T90*(100/(SUM($BB90:$BL90)))</f>
        <v>8.4940988052319604</v>
      </c>
      <c r="CG90" s="36">
        <f>U90*(100/(SUM($BB90:$BL90)))</f>
        <v>27.293011287396943</v>
      </c>
      <c r="CH90" s="36">
        <f>V90*(100/(SUM($BB90:$BL90)))</f>
        <v>5.6086211651853297</v>
      </c>
      <c r="CI90" s="36">
        <f>W90*(100/(SUM($BB90:$BL90)))</f>
        <v>32.460295083056693</v>
      </c>
      <c r="CJ90" s="36">
        <f>X90*(100/(SUM($BB90:$BL90)))</f>
        <v>171.83083911353933</v>
      </c>
      <c r="CK90" s="36">
        <f>Y90*(100/(SUM($BB90:$BL90)))</f>
        <v>14.451645909254475</v>
      </c>
      <c r="CL90" s="36">
        <f>Z90*(100/(SUM($BB90:$BL90)))</f>
        <v>307.99893506243808</v>
      </c>
      <c r="CM90" s="36">
        <f>AA90*(100/(SUM($BB90:$BL90)))</f>
        <v>101.61228114056598</v>
      </c>
      <c r="CN90" s="36">
        <f>AB90*(100/(SUM($BB90:$BL90)))</f>
        <v>639.12759114286246</v>
      </c>
      <c r="CO90" s="36">
        <f>AC90*(100/(SUM($BB90:$BL90)))</f>
        <v>37.1443402368253</v>
      </c>
      <c r="CP90" s="36">
        <f>AD90*(100/(SUM($BB90:$BL90)))</f>
        <v>2.4271839039880776</v>
      </c>
      <c r="CQ90" s="36">
        <f>AE90*(100/(SUM($BB90:$BL90)))</f>
        <v>1.4110988500305255</v>
      </c>
      <c r="CR90" s="36">
        <f>AF90*(100/(SUM($BB90:$BL90)))</f>
        <v>366.54782344754176</v>
      </c>
      <c r="CS90" s="36">
        <f>AG90*(100/(SUM($BB90:$BL90)))</f>
        <v>42.480882275392865</v>
      </c>
      <c r="CT90" s="36">
        <f>AH90*(100/(SUM($BB90:$BL90)))</f>
        <v>115.23073316064848</v>
      </c>
      <c r="CU90" s="36">
        <f>AI90*(100/(SUM($BB90:$BL90)))</f>
        <v>16.090651247395865</v>
      </c>
      <c r="CV90" s="36">
        <f>AJ90*(100/(SUM($BB90:$BL90)))</f>
        <v>70.211607769020262</v>
      </c>
      <c r="CW90" s="36">
        <f>AK90*(100/(SUM($BB90:$BL90)))</f>
        <v>18.421216388493171</v>
      </c>
      <c r="CX90" s="36">
        <f>AL90*(100/(SUM($BB90:$BL90)))</f>
        <v>5.8151890665034083</v>
      </c>
      <c r="CY90" s="36">
        <f>AM90*(100/(SUM($BB90:$BL90)))</f>
        <v>19.166607479334974</v>
      </c>
      <c r="CZ90" s="36">
        <f>AN90*(100/(SUM($BB90:$BL90)))</f>
        <v>3.0147456377607109</v>
      </c>
      <c r="DA90" s="36">
        <f>AO90*(100/(SUM($BB90:$BL90)))</f>
        <v>17.870597689680125</v>
      </c>
      <c r="DB90" s="36">
        <f>AP90*(100/(SUM($BB90:$BL90)))</f>
        <v>3.7470701114992164</v>
      </c>
      <c r="DC90" s="36">
        <f>AQ90*(100/(SUM($BB90:$BL90)))</f>
        <v>10.120615536214705</v>
      </c>
      <c r="DD90" s="36">
        <f>AR90*(100/(SUM($BB90:$BL90)))</f>
        <v>1.5230548328737665</v>
      </c>
      <c r="DE90" s="36">
        <f>AS90*(100/(SUM($BB90:$BL90)))</f>
        <v>8.9823296842194491</v>
      </c>
      <c r="DF90" s="36">
        <f>AT90*(100/(SUM($BB90:$BL90)))</f>
        <v>1.4268219551094332</v>
      </c>
      <c r="DG90" s="36">
        <f>AU90*(100/(SUM($BB90:$BL90)))</f>
        <v>13.539266795552088</v>
      </c>
      <c r="DH90" s="36">
        <f>AV90*(100/(SUM($BB90:$BL90)))</f>
        <v>1.9789547629435609</v>
      </c>
      <c r="DI90" s="36">
        <f>AW90*(100/(SUM($BB90:$BL90)))</f>
        <v>7.5375314035299388</v>
      </c>
      <c r="DJ90" s="36">
        <f>AX90*(100/(SUM($BB90:$BL90)))</f>
        <v>2.4086269446270636</v>
      </c>
      <c r="DK90" s="36">
        <f>AY90*(100/(SUM($BB90:$BL90)))</f>
        <v>0.68293143337661444</v>
      </c>
    </row>
    <row r="91" spans="1:115" s="35" customFormat="1">
      <c r="A91" s="38" t="s">
        <v>176</v>
      </c>
      <c r="B91" s="35" t="s">
        <v>194</v>
      </c>
      <c r="C91" s="35" t="s">
        <v>166</v>
      </c>
      <c r="D91" s="35" t="s">
        <v>198</v>
      </c>
      <c r="E91" s="37">
        <v>45.26</v>
      </c>
      <c r="F91" s="37">
        <v>1.8</v>
      </c>
      <c r="G91" s="37">
        <v>16.52</v>
      </c>
      <c r="H91" s="44" t="s">
        <v>105</v>
      </c>
      <c r="I91" s="37">
        <v>12.91</v>
      </c>
      <c r="J91" s="37">
        <v>0.18</v>
      </c>
      <c r="K91" s="37">
        <v>5.22</v>
      </c>
      <c r="L91" s="37">
        <v>8.15</v>
      </c>
      <c r="M91" s="37">
        <v>2.81</v>
      </c>
      <c r="N91" s="37">
        <v>0.91</v>
      </c>
      <c r="O91" s="37">
        <v>0.22</v>
      </c>
      <c r="P91" s="37">
        <v>6.8899406865974733</v>
      </c>
      <c r="Q91" s="37">
        <v>100.86994068659746</v>
      </c>
      <c r="R91" s="36">
        <v>32.352841499190149</v>
      </c>
      <c r="S91" s="36">
        <v>228.58015473171901</v>
      </c>
      <c r="T91" s="36">
        <v>52.038213437380698</v>
      </c>
      <c r="U91" s="36">
        <v>43.415076965314853</v>
      </c>
      <c r="V91" s="36">
        <v>54.037299423834448</v>
      </c>
      <c r="W91" s="36">
        <v>54.397975387158993</v>
      </c>
      <c r="X91" s="36">
        <v>95.202365543163452</v>
      </c>
      <c r="Y91" s="36">
        <v>19.009658254205686</v>
      </c>
      <c r="Z91" s="36">
        <v>334.91499972852205</v>
      </c>
      <c r="AA91" s="36">
        <v>37.018598866871166</v>
      </c>
      <c r="AB91" s="36">
        <v>145.23932385786617</v>
      </c>
      <c r="AC91" s="36">
        <v>8.715383943496132</v>
      </c>
      <c r="AD91" s="36">
        <v>1.2135122657943249</v>
      </c>
      <c r="AE91" s="36">
        <v>3.21479924098429</v>
      </c>
      <c r="AF91" s="36">
        <v>571.68605626924</v>
      </c>
      <c r="AG91" s="36">
        <v>18.264172427503652</v>
      </c>
      <c r="AH91" s="36">
        <v>44.802992728946109</v>
      </c>
      <c r="AI91" s="36">
        <v>5.6873282392316344</v>
      </c>
      <c r="AJ91" s="36">
        <v>24.654718719057151</v>
      </c>
      <c r="AK91" s="36">
        <v>6.2093461908913543</v>
      </c>
      <c r="AL91" s="36">
        <v>1.9352220671745006</v>
      </c>
      <c r="AM91" s="36">
        <v>6.7884637699409351</v>
      </c>
      <c r="AN91" s="36">
        <v>1.0966796397866569</v>
      </c>
      <c r="AO91" s="36">
        <v>6.28895495946401</v>
      </c>
      <c r="AP91" s="36">
        <v>1.4053162684595102</v>
      </c>
      <c r="AQ91" s="36">
        <v>3.7474471210897451</v>
      </c>
      <c r="AR91" s="36">
        <v>0.54551104047637777</v>
      </c>
      <c r="AS91" s="36">
        <v>3.2322925572640653</v>
      </c>
      <c r="AT91" s="36">
        <v>0.51748816436410339</v>
      </c>
      <c r="AU91" s="36">
        <v>3.5211074000941602</v>
      </c>
      <c r="AV91" s="36">
        <v>0.44704070670565021</v>
      </c>
      <c r="AW91" s="36">
        <v>5.1565335620206998</v>
      </c>
      <c r="AX91" s="36">
        <v>3.8635399627488729</v>
      </c>
      <c r="AY91" s="36">
        <v>0.51636247011954883</v>
      </c>
      <c r="BB91" s="37">
        <f>E91*(100/$Q91)</f>
        <v>44.869660566791303</v>
      </c>
      <c r="BC91" s="37">
        <f>F91*(100/$Q91)</f>
        <v>1.7844761162223677</v>
      </c>
      <c r="BD91" s="37">
        <f>G91*(100/$Q91)</f>
        <v>16.377525244440839</v>
      </c>
      <c r="BE91" s="37"/>
      <c r="BF91" s="37">
        <f>I91*(100/$Q91)</f>
        <v>12.79865925579487</v>
      </c>
      <c r="BG91" s="37">
        <f>J91*(100/$Q91)</f>
        <v>0.17844761162223674</v>
      </c>
      <c r="BH91" s="37">
        <f>K91*(100/$Q91)</f>
        <v>5.1749807370448657</v>
      </c>
      <c r="BI91" s="37">
        <f>L91*(100/$Q91)</f>
        <v>8.0797113040068318</v>
      </c>
      <c r="BJ91" s="37">
        <f>M91*(100/$Q91)</f>
        <v>2.7857654925471405</v>
      </c>
      <c r="BK91" s="37">
        <f>N91*(100/$Q91)</f>
        <v>0.9021518143124192</v>
      </c>
      <c r="BL91" s="37">
        <f>O91*(100/$Q91)</f>
        <v>0.21810263642717825</v>
      </c>
      <c r="BM91" s="37">
        <f>P91*(100/$Q91)</f>
        <v>6.8305192207899621</v>
      </c>
      <c r="BN91" s="37">
        <f>SUM(BB91:BM91)</f>
        <v>100.00000000000001</v>
      </c>
      <c r="BQ91" s="37">
        <f>BB91*(100/SUM($BB91:$BL91))</f>
        <v>48.159182804852094</v>
      </c>
      <c r="BR91" s="37">
        <f>BC91*(100/SUM($BB91:$BL91))</f>
        <v>1.9153011278995533</v>
      </c>
      <c r="BS91" s="37">
        <f>BD91*(100/SUM($BB91:$BL91))</f>
        <v>17.578208129389232</v>
      </c>
      <c r="BT91" s="37">
        <f>BE91*(100/SUM($BB91:$BL91))</f>
        <v>0</v>
      </c>
      <c r="BU91" s="37">
        <f>BF91*(100/SUM($BB91:$BL91))</f>
        <v>13.736965311768463</v>
      </c>
      <c r="BV91" s="37">
        <f>BG91*(100/SUM($BB91:$BL91))</f>
        <v>0.1915301127899553</v>
      </c>
      <c r="BW91" s="37">
        <f>BH91*(100/SUM($BB91:$BL91))</f>
        <v>5.5543732709087035</v>
      </c>
      <c r="BX91" s="37">
        <f>BI91*(100/SUM($BB91:$BL91))</f>
        <v>8.6720578846563114</v>
      </c>
      <c r="BY91" s="37">
        <f>BJ91*(100/SUM($BB91:$BL91))</f>
        <v>2.9899978718876357</v>
      </c>
      <c r="BZ91" s="37">
        <f>BK91*(100/SUM($BB91:$BL91))</f>
        <v>0.96829112577144083</v>
      </c>
      <c r="CA91" s="37">
        <f>BL91*(100/SUM($BB91:$BL91))</f>
        <v>0.23409236007661205</v>
      </c>
      <c r="CB91" s="37">
        <f>BM91</f>
        <v>6.8305192207899621</v>
      </c>
      <c r="CC91" s="37">
        <f>SUM(BQ91:CA91)</f>
        <v>100</v>
      </c>
      <c r="CD91" s="36">
        <f>R91*(100/(SUM($BB91:$BL91)))</f>
        <v>34.724720185850167</v>
      </c>
      <c r="CE91" s="36">
        <f>S91*(100/(SUM($BB91:$BL91)))</f>
        <v>245.3380150023597</v>
      </c>
      <c r="CF91" s="36">
        <f>T91*(100/(SUM($BB91:$BL91)))</f>
        <v>55.853282643808143</v>
      </c>
      <c r="CG91" s="36">
        <f>U91*(100/(SUM($BB91:$BL91)))</f>
        <v>46.597959548790939</v>
      </c>
      <c r="CH91" s="36">
        <f>V91*(100/(SUM($BB91:$BL91)))</f>
        <v>57.998927300979865</v>
      </c>
      <c r="CI91" s="36">
        <f>W91*(100/(SUM($BB91:$BL91)))</f>
        <v>58.386045443431748</v>
      </c>
      <c r="CJ91" s="36">
        <f>X91*(100/(SUM($BB91:$BL91)))</f>
        <v>102.18192131903241</v>
      </c>
      <c r="CK91" s="36">
        <f>Y91*(100/(SUM($BB91:$BL91)))</f>
        <v>20.403310284892694</v>
      </c>
      <c r="CL91" s="36">
        <f>Z91*(100/(SUM($BB91:$BL91)))</f>
        <v>359.46856945805303</v>
      </c>
      <c r="CM91" s="36">
        <f>AA91*(100/(SUM($BB91:$BL91)))</f>
        <v>39.732537476082548</v>
      </c>
      <c r="CN91" s="36">
        <f>AB91*(100/(SUM($BB91:$BL91)))</f>
        <v>155.88723114390805</v>
      </c>
      <c r="CO91" s="36">
        <f>AC91*(100/(SUM($BB91:$BL91)))</f>
        <v>9.354333490544569</v>
      </c>
      <c r="CP91" s="36">
        <f>AD91*(100/(SUM($BB91:$BL91)))</f>
        <v>1.3024782961601622</v>
      </c>
      <c r="CQ91" s="36">
        <f>AE91*(100/(SUM($BB91:$BL91)))</f>
        <v>3.4504853028027651</v>
      </c>
      <c r="CR91" s="36">
        <f>AF91*(100/(SUM($BB91:$BL91)))</f>
        <v>613.59798454174347</v>
      </c>
      <c r="CS91" s="36">
        <f>AG91*(100/(SUM($BB91:$BL91)))</f>
        <v>19.603170775187081</v>
      </c>
      <c r="CT91" s="36">
        <f>AH91*(100/(SUM($BB91:$BL91)))</f>
        <v>48.087627358489584</v>
      </c>
      <c r="CU91" s="36">
        <f>AI91*(100/(SUM($BB91:$BL91)))</f>
        <v>6.1042824234571791</v>
      </c>
      <c r="CV91" s="36">
        <f>AJ91*(100/(SUM($BB91:$BL91)))</f>
        <v>26.462226163396881</v>
      </c>
      <c r="CW91" s="36">
        <f>AK91*(100/(SUM($BB91:$BL91)))</f>
        <v>6.6645709935918358</v>
      </c>
      <c r="CX91" s="36">
        <f>AL91*(100/(SUM($BB91:$BL91)))</f>
        <v>2.0770986926078567</v>
      </c>
      <c r="CY91" s="36">
        <f>AM91*(100/(SUM($BB91:$BL91)))</f>
        <v>7.2861453269531591</v>
      </c>
      <c r="CZ91" s="36">
        <f>AN91*(100/(SUM($BB91:$BL91)))</f>
        <v>1.1770803385558539</v>
      </c>
      <c r="DA91" s="36">
        <f>AO91*(100/(SUM($BB91:$BL91)))</f>
        <v>6.7500161070633924</v>
      </c>
      <c r="DB91" s="36">
        <f>AP91*(100/(SUM($BB91:$BL91)))</f>
        <v>1.5083439949502155</v>
      </c>
      <c r="DC91" s="36">
        <f>AQ91*(100/(SUM($BB91:$BL91)))</f>
        <v>4.0221831116246323</v>
      </c>
      <c r="DD91" s="36">
        <f>AR91*(100/(SUM($BB91:$BL91)))</f>
        <v>0.58550400400868574</v>
      </c>
      <c r="DE91" s="36">
        <f>AS91*(100/(SUM($BB91:$BL91)))</f>
        <v>3.4692611037769385</v>
      </c>
      <c r="DF91" s="36">
        <f>AT91*(100/(SUM($BB91:$BL91)))</f>
        <v>0.55542669126860289</v>
      </c>
      <c r="DG91" s="36">
        <f>AU91*(100/(SUM($BB91:$BL91)))</f>
        <v>3.7792497829180389</v>
      </c>
      <c r="DH91" s="36">
        <f>AV91*(100/(SUM($BB91:$BL91)))</f>
        <v>0.47981453043087408</v>
      </c>
      <c r="DI91" s="36">
        <f>AW91*(100/(SUM($BB91:$BL91)))</f>
        <v>5.5345736810967985</v>
      </c>
      <c r="DJ91" s="36">
        <f>AX91*(100/(SUM($BB91:$BL91)))</f>
        <v>4.1467870491889522</v>
      </c>
      <c r="DK91" s="36">
        <f>AY91*(100/(SUM($BB91:$BL91)))</f>
        <v>0.5542184691822073</v>
      </c>
    </row>
    <row r="92" spans="1:115" s="35" customFormat="1">
      <c r="A92" s="38" t="s">
        <v>175</v>
      </c>
      <c r="B92" s="35" t="s">
        <v>194</v>
      </c>
      <c r="C92" s="35" t="s">
        <v>165</v>
      </c>
      <c r="D92" s="35" t="s">
        <v>193</v>
      </c>
      <c r="E92" s="37">
        <v>51.15</v>
      </c>
      <c r="F92" s="37">
        <v>2.6</v>
      </c>
      <c r="G92" s="37">
        <v>13.35</v>
      </c>
      <c r="H92" s="37">
        <v>0.01</v>
      </c>
      <c r="I92" s="37">
        <v>12.27</v>
      </c>
      <c r="J92" s="37">
        <v>0.19</v>
      </c>
      <c r="K92" s="37">
        <v>4.8</v>
      </c>
      <c r="L92" s="37">
        <v>5.68</v>
      </c>
      <c r="M92" s="37">
        <v>4.3</v>
      </c>
      <c r="N92" s="37">
        <v>0.17</v>
      </c>
      <c r="O92" s="37">
        <v>0.32</v>
      </c>
      <c r="P92" s="37">
        <v>6.01</v>
      </c>
      <c r="Q92" s="37">
        <v>100.85</v>
      </c>
      <c r="R92" s="36">
        <v>36.230981982714951</v>
      </c>
      <c r="S92" s="36">
        <v>340.26706547916945</v>
      </c>
      <c r="T92" s="36">
        <v>62.815498251662348</v>
      </c>
      <c r="U92" s="36">
        <v>34.149207050769704</v>
      </c>
      <c r="V92" s="36">
        <v>29.648818626819448</v>
      </c>
      <c r="W92" s="36">
        <v>59.429058515289654</v>
      </c>
      <c r="X92" s="36">
        <v>105.543307402247</v>
      </c>
      <c r="Y92" s="36">
        <v>4.7713497834905052</v>
      </c>
      <c r="Z92" s="36">
        <v>238.08743790435551</v>
      </c>
      <c r="AA92" s="36">
        <v>45.373152664255571</v>
      </c>
      <c r="AB92" s="36">
        <v>253.58242013921631</v>
      </c>
      <c r="AC92" s="36">
        <v>16.146521410522418</v>
      </c>
      <c r="AD92" s="36">
        <v>1.5275032117433152</v>
      </c>
      <c r="AE92" s="36">
        <v>0.46886257929116648</v>
      </c>
      <c r="AF92" s="36">
        <v>184.23960110477799</v>
      </c>
      <c r="AG92" s="36">
        <v>21.441892621655398</v>
      </c>
      <c r="AH92" s="36">
        <v>53.758636412254134</v>
      </c>
      <c r="AI92" s="36">
        <v>6.8635302659051378</v>
      </c>
      <c r="AJ92" s="36">
        <v>28.513364272128801</v>
      </c>
      <c r="AK92" s="36">
        <v>7.238889481202885</v>
      </c>
      <c r="AL92" s="36">
        <v>2.0198572920152551</v>
      </c>
      <c r="AM92" s="36">
        <v>7.7313566170296095</v>
      </c>
      <c r="AN92" s="36">
        <v>1.2295626824032695</v>
      </c>
      <c r="AO92" s="36">
        <v>8.1685653877637812</v>
      </c>
      <c r="AP92" s="36">
        <v>1.7192997153557228</v>
      </c>
      <c r="AQ92" s="36">
        <v>4.5794899033383398</v>
      </c>
      <c r="AR92" s="36">
        <v>0.75618246984206627</v>
      </c>
      <c r="AS92" s="36">
        <v>4.6897181298808803</v>
      </c>
      <c r="AT92" s="36">
        <v>0.64550289738736777</v>
      </c>
      <c r="AU92" s="36">
        <v>6.0520115958051104</v>
      </c>
      <c r="AV92" s="36">
        <v>0.97051190505930485</v>
      </c>
      <c r="AW92" s="36">
        <v>5.6143752554666699</v>
      </c>
      <c r="AX92" s="36">
        <v>3.9666100845499699</v>
      </c>
      <c r="AY92" s="36">
        <v>0.83490104385077335</v>
      </c>
      <c r="BB92" s="37">
        <f>E92*(100/$Q92)</f>
        <v>50.718889439762023</v>
      </c>
      <c r="BC92" s="37">
        <f>F92*(100/$Q92)</f>
        <v>2.5780862667327717</v>
      </c>
      <c r="BD92" s="37">
        <f>G92*(100/$Q92)</f>
        <v>13.23748140803173</v>
      </c>
      <c r="BE92" s="37">
        <f>H92*(100/$Q92)</f>
        <v>9.91571641051066E-3</v>
      </c>
      <c r="BF92" s="37">
        <f>I92*(100/$Q92)</f>
        <v>12.166584035696578</v>
      </c>
      <c r="BG92" s="37">
        <f>J92*(100/$Q92)</f>
        <v>0.18839861179970255</v>
      </c>
      <c r="BH92" s="37">
        <f>K92*(100/$Q92)</f>
        <v>4.7595438770451164</v>
      </c>
      <c r="BI92" s="37">
        <f>L92*(100/$Q92)</f>
        <v>5.6321269211700544</v>
      </c>
      <c r="BJ92" s="37">
        <f>M92*(100/$Q92)</f>
        <v>4.2637580565195838</v>
      </c>
      <c r="BK92" s="37">
        <f>N92*(100/$Q92)</f>
        <v>0.16856717897868123</v>
      </c>
      <c r="BL92" s="37">
        <f>O92*(100/$Q92)</f>
        <v>0.31730292513634112</v>
      </c>
      <c r="BM92" s="37">
        <f>P92*(100/$Q92)</f>
        <v>5.9593455627169067</v>
      </c>
      <c r="BN92" s="37">
        <f>SUM(BB92:BM92)</f>
        <v>99.999999999999972</v>
      </c>
      <c r="BQ92" s="37">
        <f>BB92*(100/SUM($BB92:$BL92))</f>
        <v>53.93293968789542</v>
      </c>
      <c r="BR92" s="37">
        <f>BC92*(100/SUM($BB92:$BL92))</f>
        <v>2.7414592998734721</v>
      </c>
      <c r="BS92" s="37">
        <f>BD92*(100/SUM($BB92:$BL92))</f>
        <v>14.076339097427249</v>
      </c>
      <c r="BT92" s="37">
        <f>BE92*(100/SUM($BB92:$BL92))</f>
        <v>1.0544074230282585E-2</v>
      </c>
      <c r="BU92" s="37">
        <f>BF92*(100/SUM($BB92:$BL92))</f>
        <v>12.937579080556731</v>
      </c>
      <c r="BV92" s="37">
        <f>BG92*(100/SUM($BB92:$BL92))</f>
        <v>0.20033741037536912</v>
      </c>
      <c r="BW92" s="37">
        <f>BH92*(100/SUM($BB92:$BL92))</f>
        <v>5.06115563053564</v>
      </c>
      <c r="BX92" s="37">
        <f>BI92*(100/SUM($BB92:$BL92))</f>
        <v>5.9890341628005075</v>
      </c>
      <c r="BY92" s="37">
        <f>BJ92*(100/SUM($BB92:$BL92))</f>
        <v>4.5339519190215114</v>
      </c>
      <c r="BZ92" s="37">
        <f>BK92*(100/SUM($BB92:$BL92))</f>
        <v>0.17924926191480395</v>
      </c>
      <c r="CA92" s="37">
        <f>BL92*(100/SUM($BB92:$BL92))</f>
        <v>0.33741037536904273</v>
      </c>
      <c r="CB92" s="37">
        <f>BM92</f>
        <v>5.9593455627169067</v>
      </c>
      <c r="CC92" s="37">
        <f>SUM(BQ92:CA92)</f>
        <v>100.00000000000003</v>
      </c>
      <c r="CD92" s="36">
        <f>R92*(100/(SUM($BB92:$BL92)))</f>
        <v>38.526935185120244</v>
      </c>
      <c r="CE92" s="36">
        <f>S92*(100/(SUM($BB92:$BL92)))</f>
        <v>361.82975067033158</v>
      </c>
      <c r="CF92" s="36">
        <f>T92*(100/(SUM($BB92:$BL92)))</f>
        <v>66.796109222692422</v>
      </c>
      <c r="CG92" s="36">
        <f>U92*(100/(SUM($BB92:$BL92)))</f>
        <v>36.31323841280183</v>
      </c>
      <c r="CH92" s="36">
        <f>V92*(100/(SUM($BB92:$BL92)))</f>
        <v>31.527660886912088</v>
      </c>
      <c r="CI92" s="36">
        <f>W92*(100/(SUM($BB92:$BL92)))</f>
        <v>63.195071185860009</v>
      </c>
      <c r="CJ92" s="36">
        <f>X92*(100/(SUM($BB92:$BL92)))</f>
        <v>112.23157477347758</v>
      </c>
      <c r="CK92" s="36">
        <f>Y92*(100/(SUM($BB92:$BL92)))</f>
        <v>5.0737096759280638</v>
      </c>
      <c r="CL92" s="36">
        <f>Z92*(100/(SUM($BB92:$BL92)))</f>
        <v>253.17501173190911</v>
      </c>
      <c r="CM92" s="36">
        <f>AA92*(100/(SUM($BB92:$BL92)))</f>
        <v>48.248444181676248</v>
      </c>
      <c r="CN92" s="36">
        <f>AB92*(100/(SUM($BB92:$BL92)))</f>
        <v>269.65190922648645</v>
      </c>
      <c r="CO92" s="36">
        <f>AC92*(100/(SUM($BB92:$BL92)))</f>
        <v>17.169724633605931</v>
      </c>
      <c r="CP92" s="36">
        <f>AD92*(100/(SUM($BB92:$BL92)))</f>
        <v>1.6243009163255313</v>
      </c>
      <c r="CQ92" s="36">
        <f>AE92*(100/(SUM($BB92:$BL92)))</f>
        <v>0.49857434754865199</v>
      </c>
      <c r="CR92" s="36">
        <f>AF92*(100/(SUM($BB92:$BL92)))</f>
        <v>195.9148436463187</v>
      </c>
      <c r="CS92" s="36">
        <f>AG92*(100/(SUM($BB92:$BL92)))</f>
        <v>22.800662915372708</v>
      </c>
      <c r="CT92" s="36">
        <f>AH92*(100/(SUM($BB92:$BL92)))</f>
        <v>57.165315079880124</v>
      </c>
      <c r="CU92" s="36">
        <f>AI92*(100/(SUM($BB92:$BL92)))</f>
        <v>7.2984713972641648</v>
      </c>
      <c r="CV92" s="36">
        <f>AJ92*(100/(SUM($BB92:$BL92)))</f>
        <v>30.320252919065695</v>
      </c>
      <c r="CW92" s="36">
        <f>AK92*(100/(SUM($BB92:$BL92)))</f>
        <v>7.6976170832909236</v>
      </c>
      <c r="CX92" s="36">
        <f>AL92*(100/(SUM($BB92:$BL92)))</f>
        <v>2.1478554185969903</v>
      </c>
      <c r="CY92" s="36">
        <f>AM92*(100/(SUM($BB92:$BL92)))</f>
        <v>8.2212918054347988</v>
      </c>
      <c r="CZ92" s="36">
        <f>AN92*(100/(SUM($BB92:$BL92)))</f>
        <v>1.307479929569483</v>
      </c>
      <c r="DA92" s="36">
        <f>AO92*(100/(SUM($BB92:$BL92)))</f>
        <v>8.6862064461828083</v>
      </c>
      <c r="DB92" s="36">
        <f>AP92*(100/(SUM($BB92:$BL92)))</f>
        <v>1.8282515425308381</v>
      </c>
      <c r="DC92" s="36">
        <f>AQ92*(100/(SUM($BB92:$BL92)))</f>
        <v>4.8696916570188922</v>
      </c>
      <c r="DD92" s="36">
        <f>AR92*(100/(SUM($BB92:$BL92)))</f>
        <v>0.80410166684492201</v>
      </c>
      <c r="DE92" s="36">
        <f>AS92*(100/(SUM($BB92:$BL92)))</f>
        <v>4.9869050337250833</v>
      </c>
      <c r="DF92" s="36">
        <f>AT92*(100/(SUM($BB92:$BL92)))</f>
        <v>0.68640834248751648</v>
      </c>
      <c r="DG92" s="36">
        <f>AU92*(100/(SUM($BB92:$BL92)))</f>
        <v>6.4355268814523994</v>
      </c>
      <c r="DH92" s="36">
        <f>AV92*(100/(SUM($BB92:$BL92)))</f>
        <v>1.0320131339648979</v>
      </c>
      <c r="DI92" s="36">
        <f>AW92*(100/(SUM($BB92:$BL92)))</f>
        <v>5.9701575760629888</v>
      </c>
      <c r="DJ92" s="36">
        <f>AX92*(100/(SUM($BB92:$BL92)))</f>
        <v>4.2179737139062059</v>
      </c>
      <c r="DK92" s="36">
        <f>AY92*(100/(SUM($BB92:$BL92)))</f>
        <v>0.8878086279244044</v>
      </c>
    </row>
    <row r="93" spans="1:115" s="35" customFormat="1">
      <c r="A93" s="38" t="s">
        <v>174</v>
      </c>
      <c r="B93" s="35" t="s">
        <v>194</v>
      </c>
      <c r="C93" s="35" t="s">
        <v>164</v>
      </c>
      <c r="D93" s="35" t="s">
        <v>198</v>
      </c>
      <c r="E93" s="37">
        <v>45.97</v>
      </c>
      <c r="F93" s="37">
        <v>1.83</v>
      </c>
      <c r="G93" s="37">
        <v>15.85</v>
      </c>
      <c r="H93" s="44" t="s">
        <v>105</v>
      </c>
      <c r="I93" s="37">
        <v>13.14</v>
      </c>
      <c r="J93" s="37">
        <v>0.2</v>
      </c>
      <c r="K93" s="37">
        <v>5.22</v>
      </c>
      <c r="L93" s="37">
        <v>7.06</v>
      </c>
      <c r="M93" s="37">
        <v>2.71</v>
      </c>
      <c r="N93" s="37">
        <v>1.53</v>
      </c>
      <c r="O93" s="37">
        <v>0.23</v>
      </c>
      <c r="P93" s="37">
        <v>6.0008305647840832</v>
      </c>
      <c r="Q93" s="37">
        <v>99.740830564784076</v>
      </c>
      <c r="R93" s="36">
        <v>31.640515475558402</v>
      </c>
      <c r="S93" s="36">
        <v>221.32788619328102</v>
      </c>
      <c r="T93" s="36">
        <v>44.77676021144795</v>
      </c>
      <c r="U93" s="36">
        <v>41.422853927608301</v>
      </c>
      <c r="V93" s="36">
        <v>50.452770781209949</v>
      </c>
      <c r="W93" s="36">
        <v>66.627160792834104</v>
      </c>
      <c r="X93" s="36">
        <v>98.716644244231844</v>
      </c>
      <c r="Y93" s="36">
        <v>44.799144258690532</v>
      </c>
      <c r="Z93" s="36">
        <v>283.35964129423201</v>
      </c>
      <c r="AA93" s="36">
        <v>38.437749882216409</v>
      </c>
      <c r="AB93" s="36">
        <v>153.57251481475532</v>
      </c>
      <c r="AC93" s="36">
        <v>9.5257884307165099</v>
      </c>
      <c r="AD93" s="36">
        <v>1.04883674717107</v>
      </c>
      <c r="AE93" s="36">
        <v>0.47341874179325399</v>
      </c>
      <c r="AF93" s="36">
        <v>647.77442147864895</v>
      </c>
      <c r="AG93" s="36">
        <v>21.805882952394551</v>
      </c>
      <c r="AH93" s="36">
        <v>51.897428619903962</v>
      </c>
      <c r="AI93" s="36">
        <v>6.7122323270317379</v>
      </c>
      <c r="AJ93" s="36">
        <v>27.7384334863644</v>
      </c>
      <c r="AK93" s="36">
        <v>6.6129462435966744</v>
      </c>
      <c r="AL93" s="36">
        <v>2.0135499568443382</v>
      </c>
      <c r="AM93" s="36">
        <v>6.7489597952741356</v>
      </c>
      <c r="AN93" s="36">
        <v>1.1329399289645532</v>
      </c>
      <c r="AO93" s="36">
        <v>6.9300171115940454</v>
      </c>
      <c r="AP93" s="36">
        <v>1.3931344421028817</v>
      </c>
      <c r="AQ93" s="36">
        <v>3.89691976913877</v>
      </c>
      <c r="AR93" s="36">
        <v>0.57511678926313148</v>
      </c>
      <c r="AS93" s="36">
        <v>3.8787350002220249</v>
      </c>
      <c r="AT93" s="36">
        <v>0.57315213918012053</v>
      </c>
      <c r="AU93" s="36">
        <v>4.3871698709544402</v>
      </c>
      <c r="AV93" s="36">
        <v>0.56728567997163482</v>
      </c>
      <c r="AW93" s="36">
        <v>5.9172423769642855</v>
      </c>
      <c r="AX93" s="36">
        <v>4.4219422402741628</v>
      </c>
      <c r="AY93" s="36">
        <v>0.65290104823773398</v>
      </c>
      <c r="BB93" s="37">
        <f>E93*(100/$Q93)</f>
        <v>46.089449766654361</v>
      </c>
      <c r="BC93" s="37">
        <f>F93*(100/$Q93)</f>
        <v>1.8347551244937457</v>
      </c>
      <c r="BD93" s="37">
        <f>G93*(100/$Q93)</f>
        <v>15.891185094658944</v>
      </c>
      <c r="BE93" s="37"/>
      <c r="BF93" s="37">
        <f>I93*(100/$Q93)</f>
        <v>13.174143352922304</v>
      </c>
      <c r="BG93" s="37">
        <f>J93*(100/$Q93)</f>
        <v>0.20051968573702139</v>
      </c>
      <c r="BH93" s="37">
        <f>K93*(100/$Q93)</f>
        <v>5.2335637977362577</v>
      </c>
      <c r="BI93" s="37">
        <f>L93*(100/$Q93)</f>
        <v>7.078344906516854</v>
      </c>
      <c r="BJ93" s="37">
        <f>M93*(100/$Q93)</f>
        <v>2.7170417417366397</v>
      </c>
      <c r="BK93" s="37">
        <f>N93*(100/$Q93)</f>
        <v>1.5339755958882135</v>
      </c>
      <c r="BL93" s="37">
        <f>O93*(100/$Q93)</f>
        <v>0.23059763859757459</v>
      </c>
      <c r="BM93" s="37">
        <f>P93*(100/$Q93)</f>
        <v>6.0164232950580843</v>
      </c>
      <c r="BN93" s="37">
        <f>SUM(BB93:BM93)</f>
        <v>100</v>
      </c>
      <c r="BQ93" s="37">
        <f>BB93*(100/SUM($BB93:$BL93))</f>
        <v>49.039897589076169</v>
      </c>
      <c r="BR93" s="37">
        <f>BC93*(100/SUM($BB93:$BL93))</f>
        <v>1.9522082355451251</v>
      </c>
      <c r="BS93" s="37">
        <f>BD93*(100/SUM($BB93:$BL93))</f>
        <v>16.908470236825263</v>
      </c>
      <c r="BT93" s="37">
        <f>BE93*(100/SUM($BB93:$BL93))</f>
        <v>0</v>
      </c>
      <c r="BU93" s="37">
        <f>BF93*(100/SUM($BB93:$BL93))</f>
        <v>14.017495199487946</v>
      </c>
      <c r="BV93" s="37">
        <f>BG93*(100/SUM($BB93:$BL93))</f>
        <v>0.21335609131640712</v>
      </c>
      <c r="BW93" s="37">
        <f>BH93*(100/SUM($BB93:$BL93))</f>
        <v>5.568593983358225</v>
      </c>
      <c r="BX93" s="37">
        <f>BI93*(100/SUM($BB93:$BL93))</f>
        <v>7.5314700234691703</v>
      </c>
      <c r="BY93" s="37">
        <f>BJ93*(100/SUM($BB93:$BL93))</f>
        <v>2.8909750373373164</v>
      </c>
      <c r="BZ93" s="37">
        <f>BK93*(100/SUM($BB93:$BL93))</f>
        <v>1.6321740985705144</v>
      </c>
      <c r="CA93" s="37">
        <f>BL93*(100/SUM($BB93:$BL93))</f>
        <v>0.24535950501386819</v>
      </c>
      <c r="CB93" s="37">
        <f>BM93</f>
        <v>6.0164232950580843</v>
      </c>
      <c r="CC93" s="37">
        <f>SUM(BQ93:CA93)</f>
        <v>100.00000000000001</v>
      </c>
      <c r="CD93" s="36">
        <f>R93*(100/(SUM($BB93:$BL93)))</f>
        <v>33.666004832836563</v>
      </c>
      <c r="CE93" s="36">
        <f>S93*(100/(SUM($BB93:$BL93)))</f>
        <v>235.49634303462616</v>
      </c>
      <c r="CF93" s="36">
        <f>T93*(100/(SUM($BB93:$BL93)))</f>
        <v>47.643175309259611</v>
      </c>
      <c r="CG93" s="36">
        <f>U93*(100/(SUM($BB93:$BL93)))</f>
        <v>44.074566408186264</v>
      </c>
      <c r="CH93" s="36">
        <f>V93*(100/(SUM($BB93:$BL93)))</f>
        <v>53.682539599024437</v>
      </c>
      <c r="CI93" s="36">
        <f>W93*(100/(SUM($BB93:$BL93)))</f>
        <v>70.892344310333812</v>
      </c>
      <c r="CJ93" s="36">
        <f>X93*(100/(SUM($BB93:$BL93)))</f>
        <v>105.03605811273732</v>
      </c>
      <c r="CK93" s="36">
        <f>Y93*(100/(SUM($BB93:$BL93)))</f>
        <v>47.666992286679886</v>
      </c>
      <c r="CL93" s="36">
        <f>Z93*(100/(SUM($BB93:$BL93)))</f>
        <v>301.49910359746099</v>
      </c>
      <c r="CM93" s="36">
        <f>AA93*(100/(SUM($BB93:$BL93)))</f>
        <v>40.898368874479374</v>
      </c>
      <c r="CN93" s="36">
        <f>AB93*(100/(SUM($BB93:$BL93)))</f>
        <v>163.40356496208989</v>
      </c>
      <c r="CO93" s="36">
        <f>AC93*(100/(SUM($BB93:$BL93)))</f>
        <v>10.135588327971794</v>
      </c>
      <c r="CP93" s="36">
        <f>AD93*(100/(SUM($BB93:$BL93)))</f>
        <v>1.1159787528238636</v>
      </c>
      <c r="CQ93" s="36">
        <f>AE93*(100/(SUM($BB93:$BL93)))</f>
        <v>0.50372496811813761</v>
      </c>
      <c r="CR93" s="36">
        <f>AF93*(100/(SUM($BB93:$BL93)))</f>
        <v>689.24214654259606</v>
      </c>
      <c r="CS93" s="36">
        <f>AG93*(100/(SUM($BB93:$BL93)))</f>
        <v>23.201801545448035</v>
      </c>
      <c r="CT93" s="36">
        <f>AH93*(100/(SUM($BB93:$BL93)))</f>
        <v>55.219678202750352</v>
      </c>
      <c r="CU93" s="36">
        <f>AI93*(100/(SUM($BB93:$BL93)))</f>
        <v>7.1419204954335287</v>
      </c>
      <c r="CV93" s="36">
        <f>AJ93*(100/(SUM($BB93:$BL93)))</f>
        <v>29.514128381651428</v>
      </c>
      <c r="CW93" s="36">
        <f>AK93*(100/(SUM($BB93:$BL93)))</f>
        <v>7.0362785450885568</v>
      </c>
      <c r="CX93" s="36">
        <f>AL93*(100/(SUM($BB93:$BL93)))</f>
        <v>2.1424487420454392</v>
      </c>
      <c r="CY93" s="36">
        <f>AM93*(100/(SUM($BB93:$BL93)))</f>
        <v>7.1809990978128599</v>
      </c>
      <c r="CZ93" s="36">
        <f>AN93*(100/(SUM($BB93:$BL93)))</f>
        <v>1.2054658576374229</v>
      </c>
      <c r="DA93" s="36">
        <f>AO93*(100/(SUM($BB93:$BL93)))</f>
        <v>7.3736469227496917</v>
      </c>
      <c r="DB93" s="36">
        <f>AP93*(100/(SUM($BB93:$BL93)))</f>
        <v>1.4823169014694744</v>
      </c>
      <c r="DC93" s="36">
        <f>AQ93*(100/(SUM($BB93:$BL93)))</f>
        <v>4.1463837680630213</v>
      </c>
      <c r="DD93" s="36">
        <f>AR93*(100/(SUM($BB93:$BL93)))</f>
        <v>0.61193328603431441</v>
      </c>
      <c r="DE93" s="36">
        <f>AS93*(100/(SUM($BB93:$BL93)))</f>
        <v>4.1270348886584465</v>
      </c>
      <c r="DF93" s="36">
        <f>AT93*(100/(SUM($BB93:$BL93)))</f>
        <v>0.60984286752515415</v>
      </c>
      <c r="DG93" s="36">
        <f>AU93*(100/(SUM($BB93:$BL93)))</f>
        <v>4.6680175672902973</v>
      </c>
      <c r="DH93" s="36">
        <f>AV93*(100/(SUM($BB93:$BL93)))</f>
        <v>0.60360086289608661</v>
      </c>
      <c r="DI93" s="36">
        <f>AW93*(100/(SUM($BB93:$BL93)))</f>
        <v>6.2960387169997336</v>
      </c>
      <c r="DJ93" s="36">
        <f>AX93*(100/(SUM($BB93:$BL93)))</f>
        <v>4.7050159137449015</v>
      </c>
      <c r="DK93" s="36">
        <f>AY93*(100/(SUM($BB93:$BL93)))</f>
        <v>0.69469695783923346</v>
      </c>
    </row>
    <row r="94" spans="1:115" s="35" customFormat="1">
      <c r="A94" s="38" t="s">
        <v>173</v>
      </c>
      <c r="B94" s="35" t="s">
        <v>194</v>
      </c>
      <c r="C94" s="35" t="s">
        <v>163</v>
      </c>
      <c r="D94" s="35" t="s">
        <v>193</v>
      </c>
      <c r="E94" s="37">
        <v>49.02</v>
      </c>
      <c r="F94" s="37">
        <v>0.74</v>
      </c>
      <c r="G94" s="37">
        <v>13.66</v>
      </c>
      <c r="H94" s="37">
        <v>0.04</v>
      </c>
      <c r="I94" s="37">
        <v>11.43</v>
      </c>
      <c r="J94" s="37">
        <v>0.25</v>
      </c>
      <c r="K94" s="37">
        <v>8.01</v>
      </c>
      <c r="L94" s="37">
        <v>5.51</v>
      </c>
      <c r="M94" s="37">
        <v>4.0599999999999996</v>
      </c>
      <c r="N94" s="37">
        <v>0.02</v>
      </c>
      <c r="O94" s="37">
        <v>0.17</v>
      </c>
      <c r="P94" s="37">
        <v>7.7958312817986926</v>
      </c>
      <c r="Q94" s="37">
        <v>100.70583128179871</v>
      </c>
      <c r="R94" s="36">
        <v>41.977305797624794</v>
      </c>
      <c r="S94" s="36">
        <v>274.31928481935552</v>
      </c>
      <c r="T94" s="36">
        <v>267.68412553268649</v>
      </c>
      <c r="U94" s="36">
        <v>37.577234329585401</v>
      </c>
      <c r="V94" s="36">
        <v>45.631392759529398</v>
      </c>
      <c r="W94" s="36">
        <v>152.87819127522852</v>
      </c>
      <c r="X94" s="36">
        <v>79.570124549988293</v>
      </c>
      <c r="Y94" s="36">
        <v>0.60857687063046839</v>
      </c>
      <c r="Z94" s="36">
        <v>134.388416764765</v>
      </c>
      <c r="AA94" s="36">
        <v>23.599764038941419</v>
      </c>
      <c r="AB94" s="36">
        <v>64.620486315854492</v>
      </c>
      <c r="AC94" s="36">
        <v>4.9700109846864517</v>
      </c>
      <c r="AD94" s="36">
        <v>0.47982177486665051</v>
      </c>
      <c r="AE94" s="36">
        <v>0.80845961747080153</v>
      </c>
      <c r="AF94" s="36">
        <v>62.047212670483248</v>
      </c>
      <c r="AG94" s="36">
        <v>8.5667599904238756</v>
      </c>
      <c r="AH94" s="36">
        <v>20.841187142588453</v>
      </c>
      <c r="AI94" s="36">
        <v>2.7404793861991319</v>
      </c>
      <c r="AJ94" s="36">
        <v>10.877880459291749</v>
      </c>
      <c r="AK94" s="36">
        <v>2.7220548177514949</v>
      </c>
      <c r="AL94" s="36">
        <v>0.92807477492442525</v>
      </c>
      <c r="AM94" s="36">
        <v>3.35490714313798</v>
      </c>
      <c r="AN94" s="36">
        <v>0.54636005738525317</v>
      </c>
      <c r="AO94" s="36">
        <v>3.6601566238087249</v>
      </c>
      <c r="AP94" s="36">
        <v>0.78187075835992159</v>
      </c>
      <c r="AQ94" s="36">
        <v>2.5405395448837798</v>
      </c>
      <c r="AR94" s="36">
        <v>0.35841429341114428</v>
      </c>
      <c r="AS94" s="36">
        <v>2.4026274552746303</v>
      </c>
      <c r="AT94" s="36">
        <v>0.38019590268850356</v>
      </c>
      <c r="AU94" s="36">
        <v>1.7008465178103349</v>
      </c>
      <c r="AV94" s="36">
        <v>0.27071250955961851</v>
      </c>
      <c r="AW94" s="36">
        <v>3.77395839785971</v>
      </c>
      <c r="AX94" s="36">
        <v>1.8848596912669977</v>
      </c>
      <c r="AY94" s="36">
        <v>0.51051689336365358</v>
      </c>
      <c r="BB94" s="37">
        <f>E94*(100/$Q94)</f>
        <v>48.676426554516453</v>
      </c>
      <c r="BC94" s="37">
        <f>F94*(100/$Q94)</f>
        <v>0.73481345675932619</v>
      </c>
      <c r="BD94" s="37">
        <f>G94*(100/$Q94)</f>
        <v>13.564259215314049</v>
      </c>
      <c r="BE94" s="37">
        <f>H94*(100/$Q94)</f>
        <v>3.971964631131493E-2</v>
      </c>
      <c r="BF94" s="37">
        <f>I94*(100/$Q94)</f>
        <v>11.34988893345824</v>
      </c>
      <c r="BG94" s="37">
        <f>J94*(100/$Q94)</f>
        <v>0.24824778944571832</v>
      </c>
      <c r="BH94" s="37">
        <f>K94*(100/$Q94)</f>
        <v>7.9538591738408151</v>
      </c>
      <c r="BI94" s="37">
        <f>L94*(100/$Q94)</f>
        <v>5.4713812793836318</v>
      </c>
      <c r="BJ94" s="37">
        <f>M94*(100/$Q94)</f>
        <v>4.0315441005984649</v>
      </c>
      <c r="BK94" s="37">
        <f>N94*(100/$Q94)</f>
        <v>1.9859823155657465E-2</v>
      </c>
      <c r="BL94" s="37">
        <f>O94*(100/$Q94)</f>
        <v>0.16880849682308846</v>
      </c>
      <c r="BM94" s="37">
        <f>P94*(100/$Q94)</f>
        <v>7.7411915303932251</v>
      </c>
      <c r="BN94" s="37">
        <f>SUM(BB94:BM94)</f>
        <v>99.999999999999986</v>
      </c>
      <c r="BQ94" s="37">
        <f>BB94*(100/SUM($BB94:$BL94))</f>
        <v>52.760736196319023</v>
      </c>
      <c r="BR94" s="37">
        <f>BC94*(100/SUM($BB94:$BL94))</f>
        <v>0.79646970186201693</v>
      </c>
      <c r="BS94" s="37">
        <f>BD94*(100/SUM($BB94:$BL94))</f>
        <v>14.702400172209664</v>
      </c>
      <c r="BT94" s="37">
        <f>BE94*(100/SUM($BB94:$BL94))</f>
        <v>4.305241631686578E-2</v>
      </c>
      <c r="BU94" s="37">
        <f>BF94*(100/SUM($BB94:$BL94))</f>
        <v>12.302227962544396</v>
      </c>
      <c r="BV94" s="37">
        <f>BG94*(100/SUM($BB94:$BL94))</f>
        <v>0.26907760198041114</v>
      </c>
      <c r="BW94" s="37">
        <f>BH94*(100/SUM($BB94:$BL94))</f>
        <v>8.6212463674523736</v>
      </c>
      <c r="BX94" s="37">
        <f>BI94*(100/SUM($BB94:$BL94))</f>
        <v>5.9304703476482619</v>
      </c>
      <c r="BY94" s="37">
        <f>BJ94*(100/SUM($BB94:$BL94))</f>
        <v>4.3698202561618764</v>
      </c>
      <c r="BZ94" s="37">
        <f>BK94*(100/SUM($BB94:$BL94))</f>
        <v>2.152620815843289E-2</v>
      </c>
      <c r="CA94" s="37">
        <f>BL94*(100/SUM($BB94:$BL94))</f>
        <v>0.18297276934667958</v>
      </c>
      <c r="CB94" s="37">
        <f>BM94</f>
        <v>7.7411915303932251</v>
      </c>
      <c r="CC94" s="37">
        <f>SUM(BQ94:CA94)</f>
        <v>100</v>
      </c>
      <c r="CD94" s="36">
        <f>R94*(100/(SUM($BB94:$BL94)))</f>
        <v>45.499510013131776</v>
      </c>
      <c r="CE94" s="36">
        <f>S94*(100/(SUM($BB94:$BL94)))</f>
        <v>297.33668727114093</v>
      </c>
      <c r="CF94" s="36">
        <f>T94*(100/(SUM($BB94:$BL94)))</f>
        <v>290.14478939522712</v>
      </c>
      <c r="CG94" s="36">
        <f>U94*(100/(SUM($BB94:$BL94)))</f>
        <v>40.730240237131007</v>
      </c>
      <c r="CH94" s="36">
        <f>V94*(100/(SUM($BB94:$BL94)))</f>
        <v>49.460201704818196</v>
      </c>
      <c r="CI94" s="36">
        <f>W94*(100/(SUM($BB94:$BL94)))</f>
        <v>165.70579417963313</v>
      </c>
      <c r="CJ94" s="36">
        <f>X94*(100/(SUM($BB94:$BL94)))</f>
        <v>86.246642320555708</v>
      </c>
      <c r="CK94" s="36">
        <f>Y94*(100/(SUM($BB94:$BL94)))</f>
        <v>0.65964093914236344</v>
      </c>
      <c r="CL94" s="36">
        <f>Z94*(100/(SUM($BB94:$BL94)))</f>
        <v>145.66459180863708</v>
      </c>
      <c r="CM94" s="36">
        <f>AA94*(100/(SUM($BB94:$BL94)))</f>
        <v>25.579957545968089</v>
      </c>
      <c r="CN94" s="36">
        <f>AB94*(100/(SUM($BB94:$BL94)))</f>
        <v>70.042619656358028</v>
      </c>
      <c r="CO94" s="36">
        <f>AC94*(100/(SUM($BB94:$BL94)))</f>
        <v>5.3870314034282645</v>
      </c>
      <c r="CP94" s="36">
        <f>AD94*(100/(SUM($BB94:$BL94)))</f>
        <v>0.52008234533477671</v>
      </c>
      <c r="CQ94" s="36">
        <f>AE94*(100/(SUM($BB94:$BL94)))</f>
        <v>0.87629531627555768</v>
      </c>
      <c r="CR94" s="36">
        <f>AF94*(100/(SUM($BB94:$BL94)))</f>
        <v>67.253429455382289</v>
      </c>
      <c r="CS94" s="36">
        <f>AG94*(100/(SUM($BB94:$BL94)))</f>
        <v>9.2855740633655177</v>
      </c>
      <c r="CT94" s="36">
        <f>AH94*(100/(SUM($BB94:$BL94)))</f>
        <v>22.589915790484394</v>
      </c>
      <c r="CU94" s="36">
        <f>AI94*(100/(SUM($BB94:$BL94)))</f>
        <v>2.9704257313294269</v>
      </c>
      <c r="CV94" s="36">
        <f>AJ94*(100/(SUM($BB94:$BL94)))</f>
        <v>11.79061451121526</v>
      </c>
      <c r="CW94" s="36">
        <f>AK94*(100/(SUM($BB94:$BL94)))</f>
        <v>2.9504552062887672</v>
      </c>
      <c r="CX94" s="36">
        <f>AL94*(100/(SUM($BB94:$BL94)))</f>
        <v>1.005947063829862</v>
      </c>
      <c r="CY94" s="36">
        <f>AM94*(100/(SUM($BB94:$BL94)))</f>
        <v>3.6364084891072515</v>
      </c>
      <c r="CZ94" s="36">
        <f>AN94*(100/(SUM($BB94:$BL94)))</f>
        <v>0.59220367837857246</v>
      </c>
      <c r="DA94" s="36">
        <f>AO94*(100/(SUM($BB94:$BL94)))</f>
        <v>3.9672706427966786</v>
      </c>
      <c r="DB94" s="36">
        <f>AP94*(100/(SUM($BB94:$BL94)))</f>
        <v>0.84747545663078538</v>
      </c>
      <c r="DC94" s="36">
        <f>AQ94*(100/(SUM($BB94:$BL94)))</f>
        <v>2.753709469075488</v>
      </c>
      <c r="DD94" s="36">
        <f>AR94*(100/(SUM($BB94:$BL94)))</f>
        <v>0.38848788463295442</v>
      </c>
      <c r="DE94" s="36">
        <f>AS94*(100/(SUM($BB94:$BL94)))</f>
        <v>2.6042255423948366</v>
      </c>
      <c r="DF94" s="36">
        <f>AT94*(100/(SUM($BB94:$BL94)))</f>
        <v>0.41209713088127864</v>
      </c>
      <c r="DG94" s="36">
        <f>AU94*(100/(SUM($BB94:$BL94)))</f>
        <v>1.8435600307700186</v>
      </c>
      <c r="DH94" s="36">
        <f>AV94*(100/(SUM($BB94:$BL94)))</f>
        <v>0.29342727708086602</v>
      </c>
      <c r="DI94" s="36">
        <f>AW94*(100/(SUM($BB94:$BL94)))</f>
        <v>4.0906212213904567</v>
      </c>
      <c r="DJ94" s="36">
        <f>AX94*(100/(SUM($BB94:$BL94)))</f>
        <v>2.0430132607749161</v>
      </c>
      <c r="DK94" s="36">
        <f>AY94*(100/(SUM($BB94:$BL94)))</f>
        <v>0.55335300968236056</v>
      </c>
    </row>
    <row r="95" spans="1:115" s="35" customFormat="1">
      <c r="A95" s="38" t="s">
        <v>172</v>
      </c>
      <c r="B95" s="35" t="s">
        <v>194</v>
      </c>
      <c r="C95" s="35" t="s">
        <v>162</v>
      </c>
      <c r="D95" s="35" t="s">
        <v>198</v>
      </c>
      <c r="E95" s="37">
        <v>45.82</v>
      </c>
      <c r="F95" s="37">
        <v>1.64</v>
      </c>
      <c r="G95" s="37">
        <v>15.45</v>
      </c>
      <c r="H95" s="37">
        <v>0.03</v>
      </c>
      <c r="I95" s="37">
        <v>13.67</v>
      </c>
      <c r="J95" s="37">
        <v>0.23</v>
      </c>
      <c r="K95" s="37">
        <v>8.36</v>
      </c>
      <c r="L95" s="37">
        <v>8.6</v>
      </c>
      <c r="M95" s="37">
        <v>3.36</v>
      </c>
      <c r="N95" s="37">
        <v>0.56000000000000005</v>
      </c>
      <c r="O95" s="37">
        <v>0.26</v>
      </c>
      <c r="P95" s="37">
        <v>2.1796046602958863</v>
      </c>
      <c r="Q95" s="37">
        <v>100.15960466029588</v>
      </c>
      <c r="R95" s="36">
        <v>36.208932713317751</v>
      </c>
      <c r="S95" s="36">
        <v>303.88940363557049</v>
      </c>
      <c r="T95" s="36">
        <v>223.92606213118751</v>
      </c>
      <c r="U95" s="36">
        <v>50.274974027646294</v>
      </c>
      <c r="V95" s="36">
        <v>137.07140191692349</v>
      </c>
      <c r="W95" s="36">
        <v>50.83039993363365</v>
      </c>
      <c r="X95" s="36">
        <v>107.960357363085</v>
      </c>
      <c r="Y95" s="36">
        <v>16.245469646217572</v>
      </c>
      <c r="Z95" s="36">
        <v>248.35927231283151</v>
      </c>
      <c r="AA95" s="36">
        <v>32.300575018503778</v>
      </c>
      <c r="AB95" s="36">
        <v>108.84118251477103</v>
      </c>
      <c r="AC95" s="36">
        <v>8.773987290824266</v>
      </c>
      <c r="AD95" s="36">
        <v>1.0839508667977551</v>
      </c>
      <c r="AE95" s="36">
        <v>1.0754517756585651</v>
      </c>
      <c r="AF95" s="36">
        <v>368.63255357042101</v>
      </c>
      <c r="AG95" s="36">
        <v>13.04680951746615</v>
      </c>
      <c r="AH95" s="36">
        <v>31.3606079162711</v>
      </c>
      <c r="AI95" s="36">
        <v>3.8847425239509152</v>
      </c>
      <c r="AJ95" s="36">
        <v>17.5675553845488</v>
      </c>
      <c r="AK95" s="36">
        <v>4.8504339430918053</v>
      </c>
      <c r="AL95" s="36">
        <v>1.6459223320159619</v>
      </c>
      <c r="AM95" s="36">
        <v>5.6065339531180349</v>
      </c>
      <c r="AN95" s="36">
        <v>0.87674287536731677</v>
      </c>
      <c r="AO95" s="36">
        <v>5.9032768552196107</v>
      </c>
      <c r="AP95" s="36">
        <v>1.1244730679739647</v>
      </c>
      <c r="AQ95" s="36">
        <v>3.308538776358235</v>
      </c>
      <c r="AR95" s="36">
        <v>0.47966193829822512</v>
      </c>
      <c r="AS95" s="36">
        <v>3.0818395264752949</v>
      </c>
      <c r="AT95" s="36">
        <v>0.46866914871432042</v>
      </c>
      <c r="AU95" s="36">
        <v>3.09023631694388</v>
      </c>
      <c r="AV95" s="36">
        <v>0.3674110926210159</v>
      </c>
      <c r="AW95" s="36">
        <v>3.1394131223743451</v>
      </c>
      <c r="AX95" s="36">
        <v>1.9760387403770365</v>
      </c>
      <c r="AY95" s="36">
        <v>0.44939284417137715</v>
      </c>
      <c r="BB95" s="37">
        <f>E95*(100/$Q95)</f>
        <v>45.746985678911571</v>
      </c>
      <c r="BC95" s="37">
        <f>F95*(100/$Q95)</f>
        <v>1.637386654592208</v>
      </c>
      <c r="BD95" s="37">
        <f>G95*(100/$Q95)</f>
        <v>15.425380374054642</v>
      </c>
      <c r="BE95" s="37">
        <f>H95*(100/$Q95)</f>
        <v>2.9952194901076975E-2</v>
      </c>
      <c r="BF95" s="37">
        <f>I95*(100/$Q95)</f>
        <v>13.648216809924076</v>
      </c>
      <c r="BG95" s="37">
        <f>J95*(100/$Q95)</f>
        <v>0.22963349424159016</v>
      </c>
      <c r="BH95" s="37">
        <f>K95*(100/$Q95)</f>
        <v>8.3466783124334505</v>
      </c>
      <c r="BI95" s="37">
        <f>L95*(100/$Q95)</f>
        <v>8.5862958716420668</v>
      </c>
      <c r="BJ95" s="37">
        <f>M95*(100/$Q95)</f>
        <v>3.3546458289206211</v>
      </c>
      <c r="BK95" s="37">
        <f>N95*(100/$Q95)</f>
        <v>0.55910763815343689</v>
      </c>
      <c r="BL95" s="37">
        <f>O95*(100/$Q95)</f>
        <v>0.25958568914266711</v>
      </c>
      <c r="BM95" s="37">
        <f>P95*(100/$Q95)</f>
        <v>2.1761314530826019</v>
      </c>
      <c r="BN95" s="37">
        <f>SUM(BB95:BM95)</f>
        <v>100.00000000000001</v>
      </c>
      <c r="BQ95" s="37">
        <f>BB95*(100/SUM($BB95:$BL95))</f>
        <v>46.764645846091042</v>
      </c>
      <c r="BR95" s="37">
        <f>BC95*(100/SUM($BB95:$BL95))</f>
        <v>1.6738109818330271</v>
      </c>
      <c r="BS95" s="37">
        <f>BD95*(100/SUM($BB95:$BL95))</f>
        <v>15.76852418860992</v>
      </c>
      <c r="BT95" s="37">
        <f>BE95*(100/SUM($BB95:$BL95))</f>
        <v>3.061849357011635E-2</v>
      </c>
      <c r="BU95" s="37">
        <f>BF95*(100/SUM($BB95:$BL95))</f>
        <v>13.951826903449685</v>
      </c>
      <c r="BV95" s="37">
        <f>BG95*(100/SUM($BB95:$BL95))</f>
        <v>0.23474178403755872</v>
      </c>
      <c r="BW95" s="37">
        <f>BH95*(100/SUM($BB95:$BL95))</f>
        <v>8.5323535415390896</v>
      </c>
      <c r="BX95" s="37">
        <f>BI95*(100/SUM($BB95:$BL95))</f>
        <v>8.7773014901000206</v>
      </c>
      <c r="BY95" s="37">
        <f>BJ95*(100/SUM($BB95:$BL95))</f>
        <v>3.4292712798530314</v>
      </c>
      <c r="BZ95" s="37">
        <f>BK95*(100/SUM($BB95:$BL95))</f>
        <v>0.57154521330883856</v>
      </c>
      <c r="CA95" s="37">
        <f>BL95*(100/SUM($BB95:$BL95))</f>
        <v>0.26536027760767505</v>
      </c>
      <c r="CB95" s="37">
        <f>BM95</f>
        <v>2.1761314530826019</v>
      </c>
      <c r="CC95" s="37">
        <f>SUM(BQ95:CA95)</f>
        <v>99.999999999999986</v>
      </c>
      <c r="CD95" s="36">
        <f>R95*(100/(SUM($BB95:$BL95)))</f>
        <v>37.014415041203925</v>
      </c>
      <c r="CE95" s="36">
        <f>S95*(100/(SUM($BB95:$BL95)))</f>
        <v>310.64954611749158</v>
      </c>
      <c r="CF95" s="36">
        <f>T95*(100/(SUM($BB95:$BL95)))</f>
        <v>228.90738779543369</v>
      </c>
      <c r="CG95" s="36">
        <f>U95*(100/(SUM($BB95:$BL95)))</f>
        <v>51.393361123858917</v>
      </c>
      <c r="CH95" s="36">
        <f>V95*(100/(SUM($BB95:$BL95)))</f>
        <v>140.12061059636233</v>
      </c>
      <c r="CI95" s="36">
        <f>W95*(100/(SUM($BB95:$BL95)))</f>
        <v>51.961142703383103</v>
      </c>
      <c r="CJ95" s="36">
        <f>X95*(100/(SUM($BB95:$BL95)))</f>
        <v>110.3619791025807</v>
      </c>
      <c r="CK95" s="36">
        <f>Y95*(100/(SUM($BB95:$BL95)))</f>
        <v>16.606856677750446</v>
      </c>
      <c r="CL95" s="36">
        <f>Z95*(100/(SUM($BB95:$BL95)))</f>
        <v>253.88412460269416</v>
      </c>
      <c r="CM95" s="36">
        <f>AA95*(100/(SUM($BB95:$BL95)))</f>
        <v>33.019114351434659</v>
      </c>
      <c r="CN95" s="36">
        <f>AB95*(100/(SUM($BB95:$BL95)))</f>
        <v>111.26239856540698</v>
      </c>
      <c r="CO95" s="36">
        <f>AC95*(100/(SUM($BB95:$BL95)))</f>
        <v>8.9691681806840062</v>
      </c>
      <c r="CP95" s="36">
        <f>AD95*(100/(SUM($BB95:$BL95)))</f>
        <v>1.1080637914844682</v>
      </c>
      <c r="CQ95" s="36">
        <f>AE95*(100/(SUM($BB95:$BL95)))</f>
        <v>1.0993756346313033</v>
      </c>
      <c r="CR95" s="36">
        <f>AF95*(100/(SUM($BB95:$BL95)))</f>
        <v>376.8329335632651</v>
      </c>
      <c r="CS95" s="36">
        <f>AG95*(100/(SUM($BB95:$BL95)))</f>
        <v>13.337041062947492</v>
      </c>
      <c r="CT95" s="36">
        <f>AH95*(100/(SUM($BB95:$BL95)))</f>
        <v>32.058237301492746</v>
      </c>
      <c r="CU95" s="36">
        <f>AI95*(100/(SUM($BB95:$BL95)))</f>
        <v>3.9711601898955267</v>
      </c>
      <c r="CV95" s="36">
        <f>AJ95*(100/(SUM($BB95:$BL95)))</f>
        <v>17.958352747134722</v>
      </c>
      <c r="CW95" s="36">
        <f>AK95*(100/(SUM($BB95:$BL95)))</f>
        <v>4.9583338045616996</v>
      </c>
      <c r="CX95" s="36">
        <f>AL95*(100/(SUM($BB95:$BL95)))</f>
        <v>1.6825365388474283</v>
      </c>
      <c r="CY95" s="36">
        <f>AM95*(100/(SUM($BB95:$BL95)))</f>
        <v>5.7312535645930627</v>
      </c>
      <c r="CZ95" s="36">
        <f>AN95*(100/(SUM($BB95:$BL95)))</f>
        <v>0.89624637462259149</v>
      </c>
      <c r="DA95" s="36">
        <f>AO95*(100/(SUM($BB95:$BL95)))</f>
        <v>6.0345976323644717</v>
      </c>
      <c r="DB95" s="36">
        <f>AP95*(100/(SUM($BB95:$BL95)))</f>
        <v>1.1494874253870415</v>
      </c>
      <c r="DC95" s="36">
        <f>AQ95*(100/(SUM($BB95:$BL95)))</f>
        <v>3.3821385572902627</v>
      </c>
      <c r="DD95" s="36">
        <f>AR95*(100/(SUM($BB95:$BL95)))</f>
        <v>0.49033221178344016</v>
      </c>
      <c r="DE95" s="36">
        <f>AS95*(100/(SUM($BB95:$BL95)))</f>
        <v>3.1503962910618393</v>
      </c>
      <c r="DF95" s="36">
        <f>AT95*(100/(SUM($BB95:$BL95)))</f>
        <v>0.47909488315680498</v>
      </c>
      <c r="DG95" s="36">
        <f>AU95*(100/(SUM($BB95:$BL95)))</f>
        <v>3.1589798715246769</v>
      </c>
      <c r="DH95" s="36">
        <f>AV95*(100/(SUM($BB95:$BL95)))</f>
        <v>0.37558430072186472</v>
      </c>
      <c r="DI95" s="36">
        <f>AW95*(100/(SUM($BB95:$BL95)))</f>
        <v>3.2092506348475149</v>
      </c>
      <c r="DJ95" s="36">
        <f>AX95*(100/(SUM($BB95:$BL95)))</f>
        <v>2.0199965199999288</v>
      </c>
      <c r="DK95" s="36">
        <f>AY95*(100/(SUM($BB95:$BL95)))</f>
        <v>0.45938976943632465</v>
      </c>
    </row>
    <row r="96" spans="1:115" s="35" customFormat="1">
      <c r="A96" s="38" t="s">
        <v>171</v>
      </c>
      <c r="B96" s="35" t="s">
        <v>194</v>
      </c>
      <c r="C96" s="35" t="s">
        <v>161</v>
      </c>
      <c r="D96" s="35" t="s">
        <v>195</v>
      </c>
      <c r="E96" s="37">
        <v>42.45</v>
      </c>
      <c r="F96" s="37">
        <v>1.94</v>
      </c>
      <c r="G96" s="37">
        <v>12.4</v>
      </c>
      <c r="H96" s="37">
        <v>0.04</v>
      </c>
      <c r="I96" s="37">
        <v>10.52</v>
      </c>
      <c r="J96" s="37">
        <v>0.16</v>
      </c>
      <c r="K96" s="37">
        <v>9.98</v>
      </c>
      <c r="L96" s="37">
        <v>7.76</v>
      </c>
      <c r="M96" s="37">
        <v>2.63</v>
      </c>
      <c r="N96" s="37">
        <v>0.68</v>
      </c>
      <c r="O96" s="37">
        <v>0.89</v>
      </c>
      <c r="P96" s="37">
        <v>10.284274352311016</v>
      </c>
      <c r="Q96" s="37">
        <v>99.734274352311004</v>
      </c>
      <c r="R96" s="36">
        <v>26.485591843380952</v>
      </c>
      <c r="S96" s="36">
        <v>338.234155309953</v>
      </c>
      <c r="T96" s="36">
        <v>325.37237719817449</v>
      </c>
      <c r="U96" s="36">
        <v>48.867173120227804</v>
      </c>
      <c r="V96" s="36">
        <v>305.31937848287203</v>
      </c>
      <c r="W96" s="36">
        <v>194.64736240422801</v>
      </c>
      <c r="X96" s="36">
        <v>121.62267314793951</v>
      </c>
      <c r="Y96" s="36">
        <v>19.708849548058879</v>
      </c>
      <c r="Z96" s="36">
        <v>758.18189766534351</v>
      </c>
      <c r="AA96" s="36">
        <v>24.599777670010457</v>
      </c>
      <c r="AB96" s="36">
        <v>243.30040236919672</v>
      </c>
      <c r="AC96" s="36">
        <v>21.099500567877492</v>
      </c>
      <c r="AD96" s="36">
        <v>1.282192969845225</v>
      </c>
      <c r="AE96" s="36">
        <v>0.77530264209801492</v>
      </c>
      <c r="AF96" s="36">
        <v>9717.8098541132549</v>
      </c>
      <c r="AG96" s="36">
        <v>73.185507066495092</v>
      </c>
      <c r="AH96" s="36">
        <v>189.79633813749126</v>
      </c>
      <c r="AI96" s="36">
        <v>23.425242395770603</v>
      </c>
      <c r="AJ96" s="36">
        <v>89.802823525492499</v>
      </c>
      <c r="AK96" s="36">
        <v>13.56374231639095</v>
      </c>
      <c r="AL96" s="36">
        <v>3.7705249847537035</v>
      </c>
      <c r="AM96" s="36">
        <v>9.1353521742427546</v>
      </c>
      <c r="AN96" s="36">
        <v>1.0141189861150333</v>
      </c>
      <c r="AO96" s="36">
        <v>5.00489412188477</v>
      </c>
      <c r="AP96" s="36">
        <v>0.85681369454879175</v>
      </c>
      <c r="AQ96" s="36">
        <v>2.1010639743040453</v>
      </c>
      <c r="AR96" s="36">
        <v>0.31873368847116229</v>
      </c>
      <c r="AS96" s="36">
        <v>1.595562432844065</v>
      </c>
      <c r="AT96" s="36">
        <v>0.22566065387118825</v>
      </c>
      <c r="AU96" s="36">
        <v>6.3384516931921349</v>
      </c>
      <c r="AV96" s="36">
        <v>0.96779268944684871</v>
      </c>
      <c r="AW96" s="36">
        <v>15.37184302385085</v>
      </c>
      <c r="AX96" s="36">
        <v>5.2005288612204019</v>
      </c>
      <c r="AY96" s="36">
        <v>0.71796410166469182</v>
      </c>
      <c r="BB96" s="37">
        <f>E96*(100/$Q96)</f>
        <v>42.563101076010753</v>
      </c>
      <c r="BC96" s="37">
        <f>F96*(100/$Q96)</f>
        <v>1.9451688124254618</v>
      </c>
      <c r="BD96" s="37">
        <f>G96*(100/$Q96)</f>
        <v>12.433037770142127</v>
      </c>
      <c r="BE96" s="37">
        <f>H96*(100/$Q96)</f>
        <v>4.010657345207138E-2</v>
      </c>
      <c r="BF96" s="37">
        <f>I96*(100/$Q96)</f>
        <v>10.548028817894771</v>
      </c>
      <c r="BG96" s="37">
        <f>J96*(100/$Q96)</f>
        <v>0.16042629380828552</v>
      </c>
      <c r="BH96" s="37">
        <f>K96*(100/$Q96)</f>
        <v>10.006590076291809</v>
      </c>
      <c r="BI96" s="37">
        <f>L96*(100/$Q96)</f>
        <v>7.7806752497018472</v>
      </c>
      <c r="BJ96" s="37">
        <f>M96*(100/$Q96)</f>
        <v>2.6370072044736927</v>
      </c>
      <c r="BK96" s="37">
        <f>N96*(100/$Q96)</f>
        <v>0.68181174868521344</v>
      </c>
      <c r="BL96" s="37">
        <f>O96*(100/$Q96)</f>
        <v>0.89237125930858818</v>
      </c>
      <c r="BM96" s="37">
        <f>P96*(100/$Q96)</f>
        <v>10.311675117805388</v>
      </c>
      <c r="BN96" s="37">
        <f>SUM(BB96:BM96)</f>
        <v>100.00000000000003</v>
      </c>
      <c r="BQ96" s="37">
        <f>BB96*(100/SUM($BB96:$BL96))</f>
        <v>47.456679709334821</v>
      </c>
      <c r="BR96" s="37">
        <f>BC96*(100/SUM($BB96:$BL96))</f>
        <v>2.1688093907210728</v>
      </c>
      <c r="BS96" s="37">
        <f>BD96*(100/SUM($BB96:$BL96))</f>
        <v>13.862493012856342</v>
      </c>
      <c r="BT96" s="37">
        <f>BE96*(100/SUM($BB96:$BL96))</f>
        <v>4.4717719396310786E-2</v>
      </c>
      <c r="BU96" s="37">
        <f>BF96*(100/SUM($BB96:$BL96))</f>
        <v>11.760760201229735</v>
      </c>
      <c r="BV96" s="37">
        <f>BG96*(100/SUM($BB96:$BL96))</f>
        <v>0.17887087758524314</v>
      </c>
      <c r="BW96" s="37">
        <f>BH96*(100/SUM($BB96:$BL96))</f>
        <v>11.157070989379541</v>
      </c>
      <c r="BX96" s="37">
        <f>BI96*(100/SUM($BB96:$BL96))</f>
        <v>8.6752375628842913</v>
      </c>
      <c r="BY96" s="37">
        <f>BJ96*(100/SUM($BB96:$BL96))</f>
        <v>2.9401900503074336</v>
      </c>
      <c r="BZ96" s="37">
        <f>BK96*(100/SUM($BB96:$BL96))</f>
        <v>0.76020122973728332</v>
      </c>
      <c r="CA96" s="37">
        <f>BL96*(100/SUM($BB96:$BL96))</f>
        <v>0.99496925656791491</v>
      </c>
      <c r="CB96" s="37">
        <f>BM96</f>
        <v>10.311675117805388</v>
      </c>
      <c r="CC96" s="37">
        <f>SUM(BQ96:CA96)</f>
        <v>99.999999999999986</v>
      </c>
      <c r="CD96" s="36">
        <f>R96*(100/(SUM($BB96:$BL96)))</f>
        <v>29.530701881398393</v>
      </c>
      <c r="CE96" s="36">
        <f>S96*(100/(SUM($BB96:$BL96)))</f>
        <v>377.12172209060947</v>
      </c>
      <c r="CF96" s="36">
        <f>T96*(100/(SUM($BB96:$BL96)))</f>
        <v>362.78119546278759</v>
      </c>
      <c r="CG96" s="36">
        <f>U96*(100/(SUM($BB96:$BL96)))</f>
        <v>54.485545565060669</v>
      </c>
      <c r="CH96" s="36">
        <f>V96*(100/(SUM($BB96:$BL96)))</f>
        <v>340.42265688862869</v>
      </c>
      <c r="CI96" s="36">
        <f>W96*(100/(SUM($BB96:$BL96)))</f>
        <v>217.02642195614288</v>
      </c>
      <c r="CJ96" s="36">
        <f>X96*(100/(SUM($BB96:$BL96)))</f>
        <v>135.60591449075514</v>
      </c>
      <c r="CK96" s="36">
        <f>Y96*(100/(SUM($BB96:$BL96)))</f>
        <v>21.974821777468136</v>
      </c>
      <c r="CL96" s="36">
        <f>Z96*(100/(SUM($BB96:$BL96)))</f>
        <v>845.35183220470822</v>
      </c>
      <c r="CM96" s="36">
        <f>AA96*(100/(SUM($BB96:$BL96)))</f>
        <v>27.42807127050505</v>
      </c>
      <c r="CN96" s="36">
        <f>AB96*(100/(SUM($BB96:$BL96)))</f>
        <v>271.27321497950948</v>
      </c>
      <c r="CO96" s="36">
        <f>AC96*(100/(SUM($BB96:$BL96)))</f>
        <v>23.525359176449808</v>
      </c>
      <c r="CP96" s="36">
        <f>AD96*(100/(SUM($BB96:$BL96)))</f>
        <v>1.4296096749820915</v>
      </c>
      <c r="CQ96" s="36">
        <f>AE96*(100/(SUM($BB96:$BL96)))</f>
        <v>0.86444098840776973</v>
      </c>
      <c r="CR96" s="36">
        <f>AF96*(100/(SUM($BB96:$BL96)))</f>
        <v>10835.089034027083</v>
      </c>
      <c r="CS96" s="36">
        <f>AG96*(100/(SUM($BB96:$BL96)))</f>
        <v>81.599814872921371</v>
      </c>
      <c r="CT96" s="36">
        <f>AH96*(100/(SUM($BB96:$BL96)))</f>
        <v>211.61766415727826</v>
      </c>
      <c r="CU96" s="36">
        <f>AI96*(100/(SUM($BB96:$BL96)))</f>
        <v>26.118496946553069</v>
      </c>
      <c r="CV96" s="36">
        <f>AJ96*(100/(SUM($BB96:$BL96)))</f>
        <v>100.12766281837493</v>
      </c>
      <c r="CW96" s="36">
        <f>AK96*(100/(SUM($BB96:$BL96)))</f>
        <v>15.123197288171998</v>
      </c>
      <c r="CX96" s="36">
        <f>AL96*(100/(SUM($BB96:$BL96)))</f>
        <v>4.204031003707871</v>
      </c>
      <c r="CY96" s="36">
        <f>AM96*(100/(SUM($BB96:$BL96)))</f>
        <v>10.185664841262243</v>
      </c>
      <c r="CZ96" s="36">
        <f>AN96*(100/(SUM($BB96:$BL96)))</f>
        <v>1.1307146024268775</v>
      </c>
      <c r="DA96" s="36">
        <f>AO96*(100/(SUM($BB96:$BL96)))</f>
        <v>5.5803184288018368</v>
      </c>
      <c r="DB96" s="36">
        <f>AP96*(100/(SUM($BB96:$BL96)))</f>
        <v>0.9553235559636265</v>
      </c>
      <c r="DC96" s="36">
        <f>AQ96*(100/(SUM($BB96:$BL96)))</f>
        <v>2.3426281816097996</v>
      </c>
      <c r="DD96" s="36">
        <f>AR96*(100/(SUM($BB96:$BL96)))</f>
        <v>0.35537924126670678</v>
      </c>
      <c r="DE96" s="36">
        <f>AS96*(100/(SUM($BB96:$BL96)))</f>
        <v>1.7790079533092316</v>
      </c>
      <c r="DF96" s="36">
        <f>AT96*(100/(SUM($BB96:$BL96)))</f>
        <v>0.25160538360772478</v>
      </c>
      <c r="DG96" s="36">
        <f>AU96*(100/(SUM($BB96:$BL96)))</f>
        <v>7.0671982128305704</v>
      </c>
      <c r="DH96" s="36">
        <f>AV96*(100/(SUM($BB96:$BL96)))</f>
        <v>1.0790620637837107</v>
      </c>
      <c r="DI96" s="36">
        <f>AW96*(100/(SUM($BB96:$BL96)))</f>
        <v>17.139179535398529</v>
      </c>
      <c r="DJ96" s="36">
        <f>AX96*(100/(SUM($BB96:$BL96)))</f>
        <v>5.7984457487095256</v>
      </c>
      <c r="DK96" s="36">
        <f>AY96*(100/(SUM($BB96:$BL96)))</f>
        <v>0.80051010274496226</v>
      </c>
    </row>
    <row r="97" spans="1:115" s="35" customFormat="1">
      <c r="A97" s="38" t="s">
        <v>170</v>
      </c>
      <c r="B97" s="35" t="s">
        <v>194</v>
      </c>
      <c r="C97" s="35" t="s">
        <v>160</v>
      </c>
      <c r="D97" s="35" t="s">
        <v>193</v>
      </c>
      <c r="E97" s="37">
        <v>46.34</v>
      </c>
      <c r="F97" s="37">
        <v>1.39</v>
      </c>
      <c r="G97" s="37">
        <v>17.47</v>
      </c>
      <c r="H97" s="37">
        <v>0.01</v>
      </c>
      <c r="I97" s="37">
        <v>11.22</v>
      </c>
      <c r="J97" s="37">
        <v>0.2</v>
      </c>
      <c r="K97" s="37">
        <v>7.43</v>
      </c>
      <c r="L97" s="37">
        <v>8.66</v>
      </c>
      <c r="M97" s="37">
        <v>3.08</v>
      </c>
      <c r="N97" s="37">
        <v>0.63</v>
      </c>
      <c r="O97" s="37">
        <v>0.14000000000000001</v>
      </c>
      <c r="P97" s="37">
        <v>3.1152932578112771</v>
      </c>
      <c r="Q97" s="37">
        <v>99.685293257811281</v>
      </c>
      <c r="R97" s="36">
        <v>35.877713890151995</v>
      </c>
      <c r="S97" s="36">
        <v>236.7434653539645</v>
      </c>
      <c r="T97" s="36">
        <v>95.514783624452406</v>
      </c>
      <c r="U97" s="36">
        <v>44.857223752923048</v>
      </c>
      <c r="V97" s="36">
        <v>136.38903958537151</v>
      </c>
      <c r="W97" s="36">
        <v>115.95460947245499</v>
      </c>
      <c r="X97" s="36">
        <v>82.243949622705202</v>
      </c>
      <c r="Y97" s="36">
        <v>15.008431797183651</v>
      </c>
      <c r="Z97" s="36">
        <v>228.01240576366848</v>
      </c>
      <c r="AA97" s="36">
        <v>27.356790833766251</v>
      </c>
      <c r="AB97" s="36">
        <v>104.962850690333</v>
      </c>
      <c r="AC97" s="36">
        <v>1.577311785504625</v>
      </c>
      <c r="AD97" s="36">
        <v>0.57853885456924559</v>
      </c>
      <c r="AE97" s="36">
        <v>0.49901606389366704</v>
      </c>
      <c r="AF97" s="36">
        <v>496.04094773827751</v>
      </c>
      <c r="AG97" s="36">
        <v>3.7805179546451253</v>
      </c>
      <c r="AH97" s="36">
        <v>12.6184005958958</v>
      </c>
      <c r="AI97" s="36">
        <v>2.1635301522231751</v>
      </c>
      <c r="AJ97" s="36">
        <v>11.1106734493437</v>
      </c>
      <c r="AK97" s="36">
        <v>3.674331072540665</v>
      </c>
      <c r="AL97" s="36">
        <v>1.4405924200768401</v>
      </c>
      <c r="AM97" s="36">
        <v>4.6179121811988697</v>
      </c>
      <c r="AN97" s="36">
        <v>0.82803667118616198</v>
      </c>
      <c r="AO97" s="36">
        <v>5.3821826040635701</v>
      </c>
      <c r="AP97" s="36">
        <v>1.1496729812591551</v>
      </c>
      <c r="AQ97" s="36">
        <v>3.3889001754151051</v>
      </c>
      <c r="AR97" s="36">
        <v>0.49674675244241051</v>
      </c>
      <c r="AS97" s="36">
        <v>3.0258307181613802</v>
      </c>
      <c r="AT97" s="36">
        <v>0.46543010146012798</v>
      </c>
      <c r="AU97" s="36">
        <v>2.8303971621549753</v>
      </c>
      <c r="AV97" s="36">
        <v>0.11457531450438799</v>
      </c>
      <c r="AW97" s="36">
        <v>3.067332682555175</v>
      </c>
      <c r="AX97" s="36">
        <v>0.29012860976827504</v>
      </c>
      <c r="AY97" s="36">
        <v>8.6473687246199998E-2</v>
      </c>
      <c r="BB97" s="37">
        <f>E97*(100/$Q97)</f>
        <v>46.486295506151635</v>
      </c>
      <c r="BC97" s="37">
        <f>F97*(100/$Q97)</f>
        <v>1.3943882337840043</v>
      </c>
      <c r="BD97" s="37">
        <f>G97*(100/$Q97)</f>
        <v>17.525152837558672</v>
      </c>
      <c r="BE97" s="37">
        <f>H97*(100/$Q97)</f>
        <v>1.0031570027223054E-2</v>
      </c>
      <c r="BF97" s="37">
        <f>I97*(100/$Q97)</f>
        <v>11.255421570544266</v>
      </c>
      <c r="BG97" s="37">
        <f>J97*(100/$Q97)</f>
        <v>0.20063140054446107</v>
      </c>
      <c r="BH97" s="37">
        <f>K97*(100/$Q97)</f>
        <v>7.4534565302267284</v>
      </c>
      <c r="BI97" s="37">
        <f>L97*(100/$Q97)</f>
        <v>8.6873396435751644</v>
      </c>
      <c r="BJ97" s="37">
        <f>M97*(100/$Q97)</f>
        <v>3.0897235683847004</v>
      </c>
      <c r="BK97" s="37">
        <f>N97*(100/$Q97)</f>
        <v>0.63198891171505234</v>
      </c>
      <c r="BL97" s="37">
        <f>O97*(100/$Q97)</f>
        <v>0.14044198038112277</v>
      </c>
      <c r="BM97" s="37">
        <f>P97*(100/$Q97)</f>
        <v>3.1251282471069666</v>
      </c>
      <c r="BN97" s="37">
        <f>SUM(BB97:BM97)</f>
        <v>100.00000000000001</v>
      </c>
      <c r="BQ97" s="37">
        <f>BB97*(100/SUM($BB97:$BL97))</f>
        <v>47.985916951434191</v>
      </c>
      <c r="BR97" s="37">
        <f>BC97*(100/SUM($BB97:$BL97))</f>
        <v>1.4393704048876459</v>
      </c>
      <c r="BS97" s="37">
        <f>BD97*(100/SUM($BB97:$BL97))</f>
        <v>18.090504297400845</v>
      </c>
      <c r="BT97" s="37">
        <f>BE97*(100/SUM($BB97:$BL97))</f>
        <v>1.0355182768975872E-2</v>
      </c>
      <c r="BU97" s="37">
        <f>BF97*(100/SUM($BB97:$BL97))</f>
        <v>11.618515066790927</v>
      </c>
      <c r="BV97" s="37">
        <f>BG97*(100/SUM($BB97:$BL97))</f>
        <v>0.20710365537951742</v>
      </c>
      <c r="BW97" s="37">
        <f>BH97*(100/SUM($BB97:$BL97))</f>
        <v>7.6939007973490714</v>
      </c>
      <c r="BX97" s="37">
        <f>BI97*(100/SUM($BB97:$BL97))</f>
        <v>8.9675882779331051</v>
      </c>
      <c r="BY97" s="37">
        <f>BJ97*(100/SUM($BB97:$BL97))</f>
        <v>3.189396292844568</v>
      </c>
      <c r="BZ97" s="37">
        <f>BK97*(100/SUM($BB97:$BL97))</f>
        <v>0.65237651444547984</v>
      </c>
      <c r="CA97" s="37">
        <f>BL97*(100/SUM($BB97:$BL97))</f>
        <v>0.1449725587656622</v>
      </c>
      <c r="CB97" s="37">
        <f>BM97</f>
        <v>3.1251282471069666</v>
      </c>
      <c r="CC97" s="37">
        <f>SUM(BQ97:CA97)</f>
        <v>99.999999999999972</v>
      </c>
      <c r="CD97" s="36">
        <f>R97*(100/(SUM($BB97:$BL97)))</f>
        <v>37.035108528110698</v>
      </c>
      <c r="CE97" s="36">
        <f>S97*(100/(SUM($BB97:$BL97)))</f>
        <v>244.38067485430707</v>
      </c>
      <c r="CF97" s="36">
        <f>T97*(100/(SUM($BB97:$BL97)))</f>
        <v>98.596036202339519</v>
      </c>
      <c r="CG97" s="36">
        <f>U97*(100/(SUM($BB97:$BL97)))</f>
        <v>46.304292270284677</v>
      </c>
      <c r="CH97" s="36">
        <f>V97*(100/(SUM($BB97:$BL97)))</f>
        <v>140.78887240570558</v>
      </c>
      <c r="CI97" s="36">
        <f>W97*(100/(SUM($BB97:$BL97)))</f>
        <v>119.69523920323761</v>
      </c>
      <c r="CJ97" s="36">
        <f>X97*(100/(SUM($BB97:$BL97)))</f>
        <v>84.897092645956562</v>
      </c>
      <c r="CK97" s="36">
        <f>Y97*(100/(SUM($BB97:$BL97)))</f>
        <v>15.492595268117547</v>
      </c>
      <c r="CL97" s="36">
        <f>Z97*(100/(SUM($BB97:$BL97)))</f>
        <v>235.36795624904576</v>
      </c>
      <c r="CM97" s="36">
        <f>AA97*(100/(SUM($BB97:$BL97)))</f>
        <v>28.239305341789294</v>
      </c>
      <c r="CN97" s="36">
        <f>AB97*(100/(SUM($BB97:$BL97)))</f>
        <v>108.3488925364161</v>
      </c>
      <c r="CO97" s="36">
        <f>AC97*(100/(SUM($BB97:$BL97)))</f>
        <v>1.6281949663149058</v>
      </c>
      <c r="CP97" s="36">
        <f>AD97*(100/(SUM($BB97:$BL97)))</f>
        <v>0.59720218886583276</v>
      </c>
      <c r="CQ97" s="36">
        <f>AE97*(100/(SUM($BB97:$BL97)))</f>
        <v>0.51511403820647084</v>
      </c>
      <c r="CR97" s="36">
        <f>AF97*(100/(SUM($BB97:$BL97)))</f>
        <v>512.04294649656026</v>
      </c>
      <c r="CS97" s="36">
        <f>AG97*(100/(SUM($BB97:$BL97)))</f>
        <v>3.9024753129876788</v>
      </c>
      <c r="CT97" s="36">
        <f>AH97*(100/(SUM($BB97:$BL97)))</f>
        <v>13.025463020051914</v>
      </c>
      <c r="CU97" s="36">
        <f>AI97*(100/(SUM($BB97:$BL97)))</f>
        <v>2.2333244040228255</v>
      </c>
      <c r="CV97" s="36">
        <f>AJ97*(100/(SUM($BB97:$BL97)))</f>
        <v>11.469097453552907</v>
      </c>
      <c r="CW97" s="36">
        <f>AK97*(100/(SUM($BB97:$BL97)))</f>
        <v>3.7928629024801119</v>
      </c>
      <c r="CX97" s="36">
        <f>AL97*(100/(SUM($BB97:$BL97)))</f>
        <v>1.4870651119430449</v>
      </c>
      <c r="CY97" s="36">
        <f>AM97*(100/(SUM($BB97:$BL97)))</f>
        <v>4.7668834008659857</v>
      </c>
      <c r="CZ97" s="36">
        <f>AN97*(100/(SUM($BB97:$BL97)))</f>
        <v>0.85474866309841979</v>
      </c>
      <c r="DA97" s="36">
        <f>AO97*(100/(SUM($BB97:$BL97)))</f>
        <v>5.5558087527510338</v>
      </c>
      <c r="DB97" s="36">
        <f>AP97*(100/(SUM($BB97:$BL97)))</f>
        <v>1.1867607775437614</v>
      </c>
      <c r="DC97" s="36">
        <f>AQ97*(100/(SUM($BB97:$BL97)))</f>
        <v>3.49822416700531</v>
      </c>
      <c r="DD97" s="36">
        <f>AR97*(100/(SUM($BB97:$BL97)))</f>
        <v>0.5127715200588906</v>
      </c>
      <c r="DE97" s="36">
        <f>AS97*(100/(SUM($BB97:$BL97)))</f>
        <v>3.1234422956240122</v>
      </c>
      <c r="DF97" s="36">
        <f>AT97*(100/(SUM($BB97:$BL97)))</f>
        <v>0.48044461173310254</v>
      </c>
      <c r="DG97" s="36">
        <f>AU97*(100/(SUM($BB97:$BL97)))</f>
        <v>2.9217041642901056</v>
      </c>
      <c r="DH97" s="36">
        <f>AV97*(100/(SUM($BB97:$BL97)))</f>
        <v>0.11827144896423189</v>
      </c>
      <c r="DI97" s="36">
        <f>AW97*(100/(SUM($BB97:$BL97)))</f>
        <v>3.1662830897771723</v>
      </c>
      <c r="DJ97" s="36">
        <f>AX97*(100/(SUM($BB97:$BL97)))</f>
        <v>0.29948799365467105</v>
      </c>
      <c r="DK97" s="36">
        <f>AY97*(100/(SUM($BB97:$BL97)))</f>
        <v>8.9263279198733572E-2</v>
      </c>
    </row>
    <row r="98" spans="1:115" s="35" customFormat="1">
      <c r="A98" s="38" t="s">
        <v>169</v>
      </c>
      <c r="B98" s="35" t="s">
        <v>194</v>
      </c>
      <c r="C98" s="35" t="s">
        <v>159</v>
      </c>
      <c r="D98" s="35" t="s">
        <v>193</v>
      </c>
      <c r="E98" s="37">
        <v>41.57</v>
      </c>
      <c r="F98" s="37">
        <v>1.04</v>
      </c>
      <c r="G98" s="37">
        <v>14.73</v>
      </c>
      <c r="H98" s="37">
        <v>0.04</v>
      </c>
      <c r="I98" s="37">
        <v>9.81</v>
      </c>
      <c r="J98" s="37">
        <v>0.2</v>
      </c>
      <c r="K98" s="37">
        <v>6.82</v>
      </c>
      <c r="L98" s="37">
        <v>7.89</v>
      </c>
      <c r="M98" s="37">
        <v>0.78</v>
      </c>
      <c r="N98" s="37">
        <v>3.19</v>
      </c>
      <c r="O98" s="37">
        <v>0.17</v>
      </c>
      <c r="P98" s="37">
        <v>13.788847750476982</v>
      </c>
      <c r="Q98" s="37">
        <v>100.02884775047698</v>
      </c>
      <c r="R98" s="36">
        <v>34.678857837664502</v>
      </c>
      <c r="S98" s="36">
        <v>220.50572234183051</v>
      </c>
      <c r="T98" s="36">
        <v>311.69825361705045</v>
      </c>
      <c r="U98" s="36">
        <v>37.090098855408201</v>
      </c>
      <c r="V98" s="36">
        <v>96.664452411969592</v>
      </c>
      <c r="W98" s="36">
        <v>67.101072667204363</v>
      </c>
      <c r="X98" s="36">
        <v>94.436020854719544</v>
      </c>
      <c r="Y98" s="36">
        <v>117.376850387006</v>
      </c>
      <c r="Z98" s="36">
        <v>172.38348075221899</v>
      </c>
      <c r="AA98" s="36">
        <v>21.069931867492251</v>
      </c>
      <c r="AB98" s="36">
        <v>98.924814683186554</v>
      </c>
      <c r="AC98" s="36">
        <v>4.1920234743094156</v>
      </c>
      <c r="AD98" s="36">
        <v>0.81163807336071303</v>
      </c>
      <c r="AE98" s="36">
        <v>1.5434304732674899</v>
      </c>
      <c r="AF98" s="36">
        <v>569.23019157831948</v>
      </c>
      <c r="AG98" s="36">
        <v>8.1961936309979286</v>
      </c>
      <c r="AH98" s="36">
        <v>21.065670067497848</v>
      </c>
      <c r="AI98" s="36">
        <v>2.8843128975148602</v>
      </c>
      <c r="AJ98" s="36">
        <v>13.291705199284849</v>
      </c>
      <c r="AK98" s="36">
        <v>3.18213311193756</v>
      </c>
      <c r="AL98" s="36">
        <v>0.92384949909401348</v>
      </c>
      <c r="AM98" s="36">
        <v>3.7381333963544403</v>
      </c>
      <c r="AN98" s="36">
        <v>0.61789721194799041</v>
      </c>
      <c r="AO98" s="36">
        <v>4.1116947570203504</v>
      </c>
      <c r="AP98" s="36">
        <v>0.88649432997856747</v>
      </c>
      <c r="AQ98" s="36">
        <v>2.733256556088985</v>
      </c>
      <c r="AR98" s="36">
        <v>0.413345711377887</v>
      </c>
      <c r="AS98" s="36">
        <v>2.5245917222717154</v>
      </c>
      <c r="AT98" s="36">
        <v>0.39288651879426095</v>
      </c>
      <c r="AU98" s="36">
        <v>2.5380262315539901</v>
      </c>
      <c r="AV98" s="36">
        <v>0.29392441326197405</v>
      </c>
      <c r="AW98" s="36">
        <v>2.029488287232605</v>
      </c>
      <c r="AX98" s="36">
        <v>1.665621863973985</v>
      </c>
      <c r="AY98" s="36">
        <v>0.33810813530678052</v>
      </c>
      <c r="BB98" s="37">
        <f>E98*(100/$Q98)</f>
        <v>41.558011448554126</v>
      </c>
      <c r="BC98" s="37">
        <f>F98*(100/$Q98)</f>
        <v>1.0397000699181211</v>
      </c>
      <c r="BD98" s="37">
        <f>G98*(100/$Q98)</f>
        <v>14.72575195182108</v>
      </c>
      <c r="BE98" s="37">
        <f>H98*(100/$Q98)</f>
        <v>3.9988464227620042E-2</v>
      </c>
      <c r="BF98" s="37">
        <f>I98*(100/$Q98)</f>
        <v>9.8071708518238161</v>
      </c>
      <c r="BG98" s="37">
        <f>J98*(100/$Q98)</f>
        <v>0.1999423211381002</v>
      </c>
      <c r="BH98" s="37">
        <f>K98*(100/$Q98)</f>
        <v>6.8180331508092173</v>
      </c>
      <c r="BI98" s="37">
        <f>L98*(100/$Q98)</f>
        <v>7.8877245688980526</v>
      </c>
      <c r="BJ98" s="37">
        <f>M98*(100/$Q98)</f>
        <v>0.7797750524385908</v>
      </c>
      <c r="BK98" s="37">
        <f>N98*(100/$Q98)</f>
        <v>3.189080022152698</v>
      </c>
      <c r="BL98" s="37">
        <f>O98*(100/$Q98)</f>
        <v>0.16995097296738518</v>
      </c>
      <c r="BM98" s="37">
        <f>P98*(100/$Q98)</f>
        <v>13.784871125251197</v>
      </c>
      <c r="BN98" s="37">
        <f>SUM(BB98:BM98)</f>
        <v>100</v>
      </c>
      <c r="BQ98" s="37">
        <f>BB98*(100/SUM($BB98:$BL98))</f>
        <v>48.202690166975884</v>
      </c>
      <c r="BR98" s="37">
        <f>BC98*(100/SUM($BB98:$BL98))</f>
        <v>1.2059369202226347</v>
      </c>
      <c r="BS98" s="37">
        <f>BD98*(100/SUM($BB98:$BL98))</f>
        <v>17.080241187384043</v>
      </c>
      <c r="BT98" s="37">
        <f>BE98*(100/SUM($BB98:$BL98))</f>
        <v>4.63821892393321E-2</v>
      </c>
      <c r="BU98" s="37">
        <f>BF98*(100/SUM($BB98:$BL98))</f>
        <v>11.375231910946198</v>
      </c>
      <c r="BV98" s="37">
        <f>BG98*(100/SUM($BB98:$BL98))</f>
        <v>0.2319109461966605</v>
      </c>
      <c r="BW98" s="37">
        <f>BH98*(100/SUM($BB98:$BL98))</f>
        <v>7.9081632653061238</v>
      </c>
      <c r="BX98" s="37">
        <f>BI98*(100/SUM($BB98:$BL98))</f>
        <v>9.1488868274582558</v>
      </c>
      <c r="BY98" s="37">
        <f>BJ98*(100/SUM($BB98:$BL98))</f>
        <v>0.90445269016697594</v>
      </c>
      <c r="BZ98" s="37">
        <f>BK98*(100/SUM($BB98:$BL98))</f>
        <v>3.6989795918367347</v>
      </c>
      <c r="CA98" s="37">
        <f>BL98*(100/SUM($BB98:$BL98))</f>
        <v>0.19712430426716143</v>
      </c>
      <c r="CB98" s="37">
        <f>BM98</f>
        <v>13.784871125251197</v>
      </c>
      <c r="CC98" s="37">
        <f>SUM(BQ98:CA98)</f>
        <v>100.00000000000001</v>
      </c>
      <c r="CD98" s="36">
        <f>R98*(100/(SUM($BB98:$BL98)))</f>
        <v>40.223633937896309</v>
      </c>
      <c r="CE98" s="36">
        <f>S98*(100/(SUM($BB98:$BL98)))</f>
        <v>255.76221391743871</v>
      </c>
      <c r="CF98" s="36">
        <f>T98*(100/(SUM($BB98:$BL98)))</f>
        <v>361.53544938716954</v>
      </c>
      <c r="CG98" s="36">
        <f>U98*(100/(SUM($BB98:$BL98)))</f>
        <v>43.020406440836823</v>
      </c>
      <c r="CH98" s="36">
        <f>V98*(100/(SUM($BB98:$BL98)))</f>
        <v>112.12005789888838</v>
      </c>
      <c r="CI98" s="36">
        <f>W98*(100/(SUM($BB98:$BL98)))</f>
        <v>77.829811940184115</v>
      </c>
      <c r="CJ98" s="36">
        <f>X98*(100/(SUM($BB98:$BL98)))</f>
        <v>109.53532412149363</v>
      </c>
      <c r="CK98" s="36">
        <f>Y98*(100/(SUM($BB98:$BL98)))</f>
        <v>136.14414537096869</v>
      </c>
      <c r="CL98" s="36">
        <f>Z98*(100/(SUM($BB98:$BL98)))</f>
        <v>199.9457438643436</v>
      </c>
      <c r="CM98" s="36">
        <f>AA98*(100/(SUM($BB98:$BL98)))</f>
        <v>24.438787185601875</v>
      </c>
      <c r="CN98" s="36">
        <f>AB98*(100/(SUM($BB98:$BL98)))</f>
        <v>114.74182776772516</v>
      </c>
      <c r="CO98" s="36">
        <f>AC98*(100/(SUM($BB98:$BL98)))</f>
        <v>4.8622829067500239</v>
      </c>
      <c r="CP98" s="36">
        <f>AD98*(100/(SUM($BB98:$BL98)))</f>
        <v>0.94141026517496795</v>
      </c>
      <c r="CQ98" s="36">
        <f>AE98*(100/(SUM($BB98:$BL98)))</f>
        <v>1.7902083931345127</v>
      </c>
      <c r="CR98" s="36">
        <f>AF98*(100/(SUM($BB98:$BL98)))</f>
        <v>660.24397226765495</v>
      </c>
      <c r="CS98" s="36">
        <f>AG98*(100/(SUM($BB98:$BL98)))</f>
        <v>9.5066767723622565</v>
      </c>
      <c r="CT98" s="36">
        <f>AH98*(100/(SUM($BB98:$BL98)))</f>
        <v>24.433843969660511</v>
      </c>
      <c r="CU98" s="36">
        <f>AI98*(100/(SUM($BB98:$BL98)))</f>
        <v>3.3454834843489225</v>
      </c>
      <c r="CV98" s="36">
        <f>AJ98*(100/(SUM($BB98:$BL98)))</f>
        <v>15.41690579456734</v>
      </c>
      <c r="CW98" s="36">
        <f>AK98*(100/(SUM($BB98:$BL98)))</f>
        <v>3.6909219454516897</v>
      </c>
      <c r="CX98" s="36">
        <f>AL98*(100/(SUM($BB98:$BL98)))</f>
        <v>1.0715630900884683</v>
      </c>
      <c r="CY98" s="36">
        <f>AM98*(100/(SUM($BB98:$BL98)))</f>
        <v>4.3358206908037076</v>
      </c>
      <c r="CZ98" s="36">
        <f>AN98*(100/(SUM($BB98:$BL98)))</f>
        <v>0.7166923253639812</v>
      </c>
      <c r="DA98" s="36">
        <f>AO98*(100/(SUM($BB98:$BL98)))</f>
        <v>4.7691104921895073</v>
      </c>
      <c r="DB98" s="36">
        <f>AP98*(100/(SUM($BB98:$BL98)))</f>
        <v>1.0282352315061136</v>
      </c>
      <c r="DC98" s="36">
        <f>AQ98*(100/(SUM($BB98:$BL98)))</f>
        <v>3.1702748598332344</v>
      </c>
      <c r="DD98" s="36">
        <f>AR98*(100/(SUM($BB98:$BL98)))</f>
        <v>0.47943524155532541</v>
      </c>
      <c r="DE98" s="36">
        <f>AS98*(100/(SUM($BB98:$BL98)))</f>
        <v>2.928246765065305</v>
      </c>
      <c r="DF98" s="36">
        <f>AT98*(100/(SUM($BB98:$BL98)))</f>
        <v>0.45570484429135022</v>
      </c>
      <c r="DG98" s="36">
        <f>AU98*(100/(SUM($BB98:$BL98)))</f>
        <v>2.9438293077786515</v>
      </c>
      <c r="DH98" s="36">
        <f>AV98*(100/(SUM($BB98:$BL98)))</f>
        <v>0.34091976326913592</v>
      </c>
      <c r="DI98" s="36">
        <f>AW98*(100/(SUM($BB98:$BL98)))</f>
        <v>2.3539816198395935</v>
      </c>
      <c r="DJ98" s="36">
        <f>AX98*(100/(SUM($BB98:$BL98)))</f>
        <v>1.9319368720004573</v>
      </c>
      <c r="DK98" s="36">
        <f>AY98*(100/(SUM($BB98:$BL98)))</f>
        <v>0.39216798689470805</v>
      </c>
    </row>
    <row r="99" spans="1:115">
      <c r="A99" s="32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BB99" s="30"/>
      <c r="BC99" s="30"/>
      <c r="BD99" s="30"/>
      <c r="BE99" s="30"/>
      <c r="BF99" s="30"/>
      <c r="BG99" s="30"/>
      <c r="BH99" s="30"/>
      <c r="BI99" s="30"/>
      <c r="BJ99" s="30"/>
      <c r="BK99" s="30"/>
      <c r="BL99" s="30"/>
      <c r="BM99" s="30"/>
      <c r="BN99" s="30"/>
      <c r="BQ99" s="31"/>
      <c r="BR99" s="31"/>
      <c r="BS99" s="31"/>
      <c r="BT99" s="31"/>
      <c r="BU99" s="31"/>
      <c r="BV99" s="31"/>
      <c r="BW99" s="31"/>
      <c r="BX99" s="31"/>
      <c r="BY99" s="31"/>
      <c r="BZ99" s="31"/>
      <c r="CA99" s="31"/>
      <c r="CB99" s="30"/>
      <c r="CC99" s="30"/>
    </row>
    <row r="100" spans="1:115">
      <c r="A100" s="32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BB100" s="30"/>
      <c r="BC100" s="30"/>
      <c r="BD100" s="30"/>
      <c r="BE100" s="30"/>
      <c r="BF100" s="30"/>
      <c r="BG100" s="30"/>
      <c r="BH100" s="30"/>
      <c r="BI100" s="30"/>
      <c r="BJ100" s="30"/>
      <c r="BK100" s="30"/>
      <c r="BL100" s="30"/>
      <c r="BM100" s="30"/>
      <c r="BN100" s="30"/>
      <c r="BQ100" s="31"/>
      <c r="BR100" s="31"/>
      <c r="BS100" s="31"/>
      <c r="BT100" s="31"/>
      <c r="BU100" s="31"/>
      <c r="BV100" s="31"/>
      <c r="BW100" s="31"/>
      <c r="BX100" s="31"/>
      <c r="BY100" s="31"/>
      <c r="BZ100" s="31"/>
      <c r="CA100" s="31"/>
      <c r="CB100" s="30"/>
      <c r="CC100" s="30"/>
    </row>
    <row r="101" spans="1:115">
      <c r="A101" s="32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BB101" s="30"/>
      <c r="BC101" s="30"/>
      <c r="BD101" s="30"/>
      <c r="BE101" s="30"/>
      <c r="BF101" s="30"/>
      <c r="BG101" s="30"/>
      <c r="BH101" s="30"/>
      <c r="BI101" s="30"/>
      <c r="BJ101" s="30"/>
      <c r="BK101" s="30"/>
      <c r="BL101" s="30"/>
      <c r="BM101" s="30"/>
      <c r="BN101" s="30"/>
      <c r="BQ101" s="31"/>
      <c r="BR101" s="31"/>
      <c r="BS101" s="31"/>
      <c r="BT101" s="31"/>
      <c r="BU101" s="31"/>
      <c r="BV101" s="31"/>
      <c r="BW101" s="31"/>
      <c r="BX101" s="31"/>
      <c r="BY101" s="31"/>
      <c r="BZ101" s="31"/>
      <c r="CA101" s="31"/>
      <c r="CB101" s="30"/>
      <c r="CC101" s="30"/>
    </row>
    <row r="102" spans="1:115">
      <c r="A102" s="32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BB102" s="30"/>
      <c r="BC102" s="30"/>
      <c r="BD102" s="30"/>
      <c r="BE102" s="30"/>
      <c r="BF102" s="30"/>
      <c r="BG102" s="30"/>
      <c r="BH102" s="30"/>
      <c r="BI102" s="30"/>
      <c r="BJ102" s="30"/>
      <c r="BK102" s="30"/>
      <c r="BL102" s="30"/>
      <c r="BM102" s="30"/>
      <c r="BN102" s="30"/>
      <c r="BQ102" s="31"/>
      <c r="BR102" s="31"/>
      <c r="BS102" s="31"/>
      <c r="BT102" s="31"/>
      <c r="BU102" s="31"/>
      <c r="BV102" s="31"/>
      <c r="BW102" s="31"/>
      <c r="BX102" s="31"/>
      <c r="BY102" s="31"/>
      <c r="BZ102" s="31"/>
      <c r="CA102" s="31"/>
      <c r="CB102" s="30"/>
      <c r="CC102" s="30"/>
    </row>
    <row r="103" spans="1:115">
      <c r="A103" s="32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BB103" s="30"/>
      <c r="BC103" s="30"/>
      <c r="BD103" s="30"/>
      <c r="BE103" s="30"/>
      <c r="BF103" s="30"/>
      <c r="BG103" s="30"/>
      <c r="BH103" s="30"/>
      <c r="BI103" s="30"/>
      <c r="BJ103" s="30"/>
      <c r="BK103" s="30"/>
      <c r="BL103" s="30"/>
      <c r="BM103" s="30"/>
      <c r="BN103" s="30"/>
      <c r="BQ103" s="31"/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  <c r="CB103" s="30"/>
      <c r="CC103" s="30"/>
    </row>
    <row r="104" spans="1:115">
      <c r="A104" s="32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0"/>
      <c r="BM104" s="30"/>
      <c r="BN104" s="30"/>
      <c r="BQ104" s="31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  <c r="CB104" s="30"/>
      <c r="CC104" s="30"/>
    </row>
    <row r="105" spans="1:115">
      <c r="A105" s="32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BB105" s="30"/>
      <c r="BC105" s="30"/>
      <c r="BD105" s="30"/>
      <c r="BE105" s="30"/>
      <c r="BF105" s="30"/>
      <c r="BG105" s="30"/>
      <c r="BH105" s="30"/>
      <c r="BI105" s="30"/>
      <c r="BJ105" s="30"/>
      <c r="BK105" s="30"/>
      <c r="BL105" s="30"/>
      <c r="BM105" s="30"/>
      <c r="BN105" s="30"/>
      <c r="BQ105" s="31"/>
      <c r="BR105" s="31"/>
      <c r="BS105" s="31"/>
      <c r="BT105" s="31"/>
      <c r="BU105" s="31"/>
      <c r="BV105" s="31"/>
      <c r="BW105" s="31"/>
      <c r="BX105" s="31"/>
      <c r="BY105" s="31"/>
      <c r="BZ105" s="31"/>
      <c r="CA105" s="31"/>
      <c r="CB105" s="30"/>
      <c r="CC105" s="30"/>
    </row>
    <row r="106" spans="1:115">
      <c r="A106" s="32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BB106" s="30"/>
      <c r="BC106" s="30"/>
      <c r="BD106" s="30"/>
      <c r="BE106" s="30"/>
      <c r="BF106" s="30"/>
      <c r="BG106" s="30"/>
      <c r="BH106" s="30"/>
      <c r="BI106" s="30"/>
      <c r="BJ106" s="30"/>
      <c r="BK106" s="30"/>
      <c r="BL106" s="30"/>
      <c r="BM106" s="30"/>
      <c r="BN106" s="30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  <c r="CB106" s="30"/>
      <c r="CC106" s="30"/>
    </row>
    <row r="107" spans="1:115">
      <c r="A107" s="32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BB107" s="30"/>
      <c r="BC107" s="30"/>
      <c r="BD107" s="30"/>
      <c r="BE107" s="30"/>
      <c r="BF107" s="30"/>
      <c r="BG107" s="30"/>
      <c r="BH107" s="30"/>
      <c r="BI107" s="30"/>
      <c r="BJ107" s="30"/>
      <c r="BK107" s="30"/>
      <c r="BL107" s="30"/>
      <c r="BM107" s="30"/>
      <c r="BN107" s="30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  <c r="CB107" s="30"/>
      <c r="CC107" s="30"/>
    </row>
    <row r="108" spans="1:115">
      <c r="A108" s="32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BB108" s="30"/>
      <c r="BC108" s="30"/>
      <c r="BD108" s="30"/>
      <c r="BE108" s="30"/>
      <c r="BF108" s="30"/>
      <c r="BG108" s="30"/>
      <c r="BH108" s="30"/>
      <c r="BI108" s="30"/>
      <c r="BJ108" s="30"/>
      <c r="BK108" s="30"/>
      <c r="BL108" s="30"/>
      <c r="BM108" s="30"/>
      <c r="BN108" s="30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  <c r="CB108" s="30"/>
      <c r="CC108" s="30"/>
    </row>
    <row r="109" spans="1:115">
      <c r="A109" s="32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BB109" s="30"/>
      <c r="BC109" s="30"/>
      <c r="BD109" s="30"/>
      <c r="BE109" s="30"/>
      <c r="BF109" s="30"/>
      <c r="BG109" s="30"/>
      <c r="BH109" s="30"/>
      <c r="BI109" s="30"/>
      <c r="BJ109" s="30"/>
      <c r="BK109" s="30"/>
      <c r="BL109" s="30"/>
      <c r="BM109" s="30"/>
      <c r="BN109" s="30"/>
      <c r="BQ109" s="31"/>
      <c r="BR109" s="31"/>
      <c r="BS109" s="31"/>
      <c r="BT109" s="31"/>
      <c r="BU109" s="31"/>
      <c r="BV109" s="31"/>
      <c r="BW109" s="31"/>
      <c r="BX109" s="31"/>
      <c r="BY109" s="31"/>
      <c r="BZ109" s="31"/>
      <c r="CA109" s="31"/>
      <c r="CB109" s="30"/>
      <c r="CC109" s="30"/>
    </row>
    <row r="110" spans="1:115">
      <c r="A110" s="32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BB110" s="30"/>
      <c r="BC110" s="30"/>
      <c r="BD110" s="30"/>
      <c r="BE110" s="30"/>
      <c r="BF110" s="30"/>
      <c r="BG110" s="30"/>
      <c r="BH110" s="30"/>
      <c r="BI110" s="30"/>
      <c r="BJ110" s="30"/>
      <c r="BK110" s="30"/>
      <c r="BL110" s="30"/>
      <c r="BM110" s="30"/>
      <c r="BN110" s="30"/>
      <c r="BQ110" s="31"/>
      <c r="BR110" s="31"/>
      <c r="BS110" s="31"/>
      <c r="BT110" s="31"/>
      <c r="BU110" s="31"/>
      <c r="BV110" s="31"/>
      <c r="BW110" s="31"/>
      <c r="BX110" s="31"/>
      <c r="BY110" s="31"/>
      <c r="BZ110" s="31"/>
      <c r="CA110" s="31"/>
      <c r="CB110" s="30"/>
      <c r="CC110" s="30"/>
    </row>
    <row r="111" spans="1:115">
      <c r="A111" s="34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BB111" s="30"/>
      <c r="BC111" s="30"/>
      <c r="BD111" s="30"/>
      <c r="BE111" s="30"/>
      <c r="BF111" s="30"/>
      <c r="BG111" s="30"/>
      <c r="BH111" s="30"/>
      <c r="BI111" s="30"/>
      <c r="BJ111" s="30"/>
      <c r="BK111" s="30"/>
      <c r="BL111" s="30"/>
      <c r="BM111" s="30"/>
      <c r="BN111" s="30"/>
      <c r="BQ111" s="31"/>
      <c r="BR111" s="31"/>
      <c r="BS111" s="31"/>
      <c r="BT111" s="31"/>
      <c r="BU111" s="31"/>
      <c r="BV111" s="31"/>
      <c r="BW111" s="31"/>
      <c r="BX111" s="31"/>
      <c r="BY111" s="31"/>
      <c r="BZ111" s="31"/>
      <c r="CA111" s="31"/>
      <c r="CB111" s="30"/>
      <c r="CC111" s="30"/>
    </row>
    <row r="112" spans="1:115">
      <c r="A112" s="34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BB112" s="30"/>
      <c r="BC112" s="30"/>
      <c r="BD112" s="30"/>
      <c r="BE112" s="30"/>
      <c r="BF112" s="30"/>
      <c r="BG112" s="30"/>
      <c r="BH112" s="30"/>
      <c r="BI112" s="30"/>
      <c r="BJ112" s="30"/>
      <c r="BK112" s="30"/>
      <c r="BL112" s="30"/>
      <c r="BM112" s="30"/>
      <c r="BN112" s="30"/>
      <c r="BQ112" s="31"/>
      <c r="BR112" s="31"/>
      <c r="BS112" s="31"/>
      <c r="BT112" s="31"/>
      <c r="BU112" s="31"/>
      <c r="BV112" s="31"/>
      <c r="BW112" s="31"/>
      <c r="BX112" s="31"/>
      <c r="BY112" s="31"/>
      <c r="BZ112" s="31"/>
      <c r="CA112" s="31"/>
      <c r="CB112" s="30"/>
      <c r="CC112" s="30"/>
    </row>
    <row r="113" spans="1:81">
      <c r="A113" s="34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BB113" s="30"/>
      <c r="BC113" s="30"/>
      <c r="BD113" s="30"/>
      <c r="BE113" s="30"/>
      <c r="BF113" s="30"/>
      <c r="BG113" s="30"/>
      <c r="BH113" s="30"/>
      <c r="BI113" s="30"/>
      <c r="BJ113" s="30"/>
      <c r="BK113" s="30"/>
      <c r="BL113" s="30"/>
      <c r="BM113" s="30"/>
      <c r="BN113" s="30"/>
      <c r="BQ113" s="31"/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  <c r="CB113" s="30"/>
      <c r="CC113" s="30"/>
    </row>
    <row r="114" spans="1:81">
      <c r="A114" s="34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BB114" s="30"/>
      <c r="BC114" s="30"/>
      <c r="BD114" s="30"/>
      <c r="BE114" s="30"/>
      <c r="BF114" s="30"/>
      <c r="BG114" s="30"/>
      <c r="BH114" s="30"/>
      <c r="BI114" s="30"/>
      <c r="BJ114" s="30"/>
      <c r="BK114" s="30"/>
      <c r="BL114" s="30"/>
      <c r="BM114" s="30"/>
      <c r="BN114" s="30"/>
      <c r="BQ114" s="31"/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  <c r="CB114" s="30"/>
      <c r="CC114" s="30"/>
    </row>
    <row r="115" spans="1:81">
      <c r="A115" s="34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BB115" s="30"/>
      <c r="BC115" s="30"/>
      <c r="BD115" s="30"/>
      <c r="BE115" s="30"/>
      <c r="BF115" s="30"/>
      <c r="BG115" s="30"/>
      <c r="BH115" s="30"/>
      <c r="BI115" s="30"/>
      <c r="BJ115" s="30"/>
      <c r="BK115" s="30"/>
      <c r="BL115" s="30"/>
      <c r="BM115" s="30"/>
      <c r="BN115" s="30"/>
      <c r="BQ115" s="31"/>
      <c r="BR115" s="31"/>
      <c r="BS115" s="31"/>
      <c r="BT115" s="31"/>
      <c r="BU115" s="31"/>
      <c r="BV115" s="31"/>
      <c r="BW115" s="31"/>
      <c r="BX115" s="31"/>
      <c r="BY115" s="31"/>
      <c r="BZ115" s="31"/>
      <c r="CA115" s="31"/>
      <c r="CB115" s="30"/>
      <c r="CC115" s="30"/>
    </row>
    <row r="116" spans="1:81">
      <c r="A116" s="32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BB116" s="30"/>
      <c r="BC116" s="30"/>
      <c r="BD116" s="30"/>
      <c r="BE116" s="30"/>
      <c r="BF116" s="30"/>
      <c r="BG116" s="30"/>
      <c r="BH116" s="30"/>
      <c r="BI116" s="30"/>
      <c r="BJ116" s="30"/>
      <c r="BK116" s="30"/>
      <c r="BL116" s="30"/>
      <c r="BM116" s="30"/>
      <c r="BN116" s="30"/>
      <c r="BQ116" s="31"/>
      <c r="BR116" s="31"/>
      <c r="BS116" s="31"/>
      <c r="BT116" s="31"/>
      <c r="BU116" s="31"/>
      <c r="BV116" s="31"/>
      <c r="BW116" s="31"/>
      <c r="BX116" s="31"/>
      <c r="BY116" s="31"/>
      <c r="BZ116" s="31"/>
      <c r="CA116" s="31"/>
      <c r="CB116" s="30"/>
      <c r="CC116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Gwna</vt:lpstr>
      <vt:lpstr>Gwna seds</vt:lpstr>
      <vt:lpstr>Penmynydd</vt:lpstr>
      <vt:lpstr>CBT</vt:lpstr>
      <vt:lpstr>Dykes</vt:lpstr>
      <vt:lpstr>normalised_data_ALL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niall groome</dc:creator>
  <cp:lastModifiedBy>niall groome</cp:lastModifiedBy>
  <dcterms:created xsi:type="dcterms:W3CDTF">2022-03-28T17:30:55Z</dcterms:created>
  <dcterms:modified xsi:type="dcterms:W3CDTF">2022-12-22T20:37:21Z</dcterms:modified>
</cp:coreProperties>
</file>