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liverpoolmuseums-my.sharepoint.com/personal/christian_baars_liverpoolmuseums_org_uk/Documents/Christian Baars NML/Collections Care NML/Pest Management/Monitoring/Pest Monitoring Spreadsheet Template/"/>
    </mc:Choice>
  </mc:AlternateContent>
  <xr:revisionPtr revIDLastSave="86" documentId="8_{E75992F1-4F3B-4E2D-9311-CB3BE51B796B}" xr6:coauthVersionLast="46" xr6:coauthVersionMax="46" xr10:uidLastSave="{0836428A-8994-4FBB-9DC1-6CCAA1DF3070}"/>
  <bookViews>
    <workbookView xWindow="-108" yWindow="-108" windowWidth="23256" windowHeight="12576" tabRatio="848" xr2:uid="{00000000-000D-0000-FFFF-FFFF00000000}"/>
  </bookViews>
  <sheets>
    <sheet name="Information" sheetId="18" r:id="rId1"/>
    <sheet name="Notes" sheetId="27" r:id="rId2"/>
    <sheet name="Summary and Visualisation" sheetId="2" r:id="rId3"/>
    <sheet name="Collection A" sheetId="3" r:id="rId4"/>
    <sheet name="Collection B" sheetId="19" r:id="rId5"/>
    <sheet name="Collection C" sheetId="20" r:id="rId6"/>
    <sheet name="Collection D" sheetId="21" r:id="rId7"/>
    <sheet name="Galleries" sheetId="22" r:id="rId8"/>
    <sheet name="Kitchens" sheetId="23" r:id="rId9"/>
    <sheet name="Offices" sheetId="24" r:id="rId10"/>
    <sheet name="Other Spaces" sheetId="25" r:id="rId11"/>
  </sheets>
  <definedNames>
    <definedName name="_xlnm._FilterDatabase" localSheetId="3" hidden="1">'Collection A'!$A$4:$AC$4</definedName>
    <definedName name="_xlnm._FilterDatabase" localSheetId="4" hidden="1">'Collection B'!$A$4:$AC$4</definedName>
    <definedName name="_xlnm._FilterDatabase" localSheetId="5" hidden="1">'Collection C'!$A$4:$AC$4</definedName>
    <definedName name="_xlnm._FilterDatabase" localSheetId="6" hidden="1">'Collection D'!$A$4:$AC$4</definedName>
    <definedName name="_xlnm._FilterDatabase" localSheetId="7" hidden="1">Galleries!$A$4:$AC$4</definedName>
    <definedName name="_xlnm._FilterDatabase" localSheetId="8" hidden="1">Kitchens!$A$4:$AC$4</definedName>
    <definedName name="_xlnm._FilterDatabase" localSheetId="9" hidden="1">Offices!$A$4:$AC$4</definedName>
    <definedName name="_xlnm._FilterDatabase" localSheetId="10" hidden="1">'Other Spaces'!$A$4:$AC$4</definedName>
    <definedName name="_xlnm._FilterDatabase" localSheetId="2" hidden="1">'Summary and Visualisation'!$L$1:$O$1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3" l="1"/>
  <c r="E2" i="19"/>
  <c r="E2" i="20"/>
  <c r="E2" i="21"/>
  <c r="E2" i="22"/>
  <c r="E2" i="23"/>
  <c r="E2" i="24"/>
  <c r="E2" i="25"/>
  <c r="F10" i="25"/>
  <c r="E10" i="25"/>
  <c r="I9" i="25"/>
  <c r="I8" i="25"/>
  <c r="I7" i="25"/>
  <c r="I6" i="25"/>
  <c r="I5" i="25"/>
  <c r="F10" i="24"/>
  <c r="E10" i="24"/>
  <c r="I9" i="24"/>
  <c r="I8" i="24"/>
  <c r="I7" i="24"/>
  <c r="I6" i="24"/>
  <c r="I5" i="24"/>
  <c r="F10" i="23"/>
  <c r="E10" i="23"/>
  <c r="I9" i="23"/>
  <c r="I8" i="23"/>
  <c r="I7" i="23"/>
  <c r="I6" i="23"/>
  <c r="I5" i="23"/>
  <c r="F10" i="22"/>
  <c r="E10" i="22"/>
  <c r="I9" i="22"/>
  <c r="I8" i="22"/>
  <c r="I7" i="22"/>
  <c r="I6" i="22"/>
  <c r="I5" i="22"/>
  <c r="F10" i="21"/>
  <c r="E10" i="21"/>
  <c r="I9" i="21"/>
  <c r="I8" i="21"/>
  <c r="I7" i="21"/>
  <c r="I6" i="21"/>
  <c r="I5" i="21"/>
  <c r="F10" i="20"/>
  <c r="E10" i="20"/>
  <c r="I9" i="20"/>
  <c r="I8" i="20"/>
  <c r="I7" i="20"/>
  <c r="I6" i="20"/>
  <c r="I5" i="20"/>
  <c r="F10" i="19"/>
  <c r="E10" i="19"/>
  <c r="I9" i="19"/>
  <c r="I8" i="19"/>
  <c r="I7" i="19"/>
  <c r="I6" i="19"/>
  <c r="I5" i="19"/>
  <c r="AC9" i="3"/>
  <c r="AC8" i="3"/>
  <c r="AC7" i="3"/>
  <c r="AC6" i="3"/>
  <c r="AC5" i="3"/>
  <c r="I9" i="3"/>
  <c r="I8" i="3"/>
  <c r="I7" i="3"/>
  <c r="I6" i="3"/>
  <c r="I5" i="3"/>
  <c r="F10" i="3"/>
  <c r="AB6" i="3"/>
  <c r="AB11" i="3"/>
  <c r="C12" i="2" s="1"/>
  <c r="B10" i="2"/>
  <c r="B9" i="2"/>
  <c r="B8" i="2"/>
  <c r="B7" i="2"/>
  <c r="B6" i="2"/>
  <c r="B5" i="2"/>
  <c r="B4" i="2"/>
  <c r="AB11" i="25"/>
  <c r="AA10" i="25"/>
  <c r="Z10" i="25"/>
  <c r="Y10" i="25"/>
  <c r="X10" i="25"/>
  <c r="W10" i="25"/>
  <c r="V10" i="25"/>
  <c r="U10" i="25"/>
  <c r="T10" i="25"/>
  <c r="S10" i="25"/>
  <c r="R10" i="25"/>
  <c r="Q10" i="25"/>
  <c r="P10" i="25"/>
  <c r="O10" i="25"/>
  <c r="N10" i="25"/>
  <c r="M10" i="25"/>
  <c r="L10" i="25"/>
  <c r="K10" i="25"/>
  <c r="J10" i="25"/>
  <c r="AB9" i="25"/>
  <c r="AC9" i="25" s="1"/>
  <c r="AB8" i="25"/>
  <c r="AC8" i="25" s="1"/>
  <c r="AB7" i="25"/>
  <c r="AC7" i="25" s="1"/>
  <c r="AB6" i="25"/>
  <c r="AC6" i="25" s="1"/>
  <c r="AB5" i="25"/>
  <c r="AB11" i="24"/>
  <c r="AA10" i="24"/>
  <c r="Z10" i="24"/>
  <c r="Y10" i="24"/>
  <c r="X10" i="24"/>
  <c r="W10" i="24"/>
  <c r="V10" i="24"/>
  <c r="U10" i="24"/>
  <c r="T10" i="24"/>
  <c r="S10" i="24"/>
  <c r="R10" i="24"/>
  <c r="Q10" i="24"/>
  <c r="P10" i="24"/>
  <c r="O10" i="24"/>
  <c r="N10" i="24"/>
  <c r="M10" i="24"/>
  <c r="L10" i="24"/>
  <c r="K10" i="24"/>
  <c r="J10" i="24"/>
  <c r="AB9" i="24"/>
  <c r="AC9" i="24" s="1"/>
  <c r="AB8" i="24"/>
  <c r="AC8" i="24" s="1"/>
  <c r="AB7" i="24"/>
  <c r="AC7" i="24" s="1"/>
  <c r="AB6" i="24"/>
  <c r="AC6" i="24" s="1"/>
  <c r="AB5" i="24"/>
  <c r="AC5" i="24" s="1"/>
  <c r="AC10" i="24" s="1"/>
  <c r="C9" i="2" s="1"/>
  <c r="AB11" i="23"/>
  <c r="AA10" i="23"/>
  <c r="Z10" i="23"/>
  <c r="Y10" i="23"/>
  <c r="X10" i="23"/>
  <c r="W10" i="23"/>
  <c r="V10" i="23"/>
  <c r="U10" i="23"/>
  <c r="T10" i="23"/>
  <c r="S10" i="23"/>
  <c r="R10" i="23"/>
  <c r="Q10" i="23"/>
  <c r="P10" i="23"/>
  <c r="O10" i="23"/>
  <c r="N10" i="23"/>
  <c r="M10" i="23"/>
  <c r="L10" i="23"/>
  <c r="K10" i="23"/>
  <c r="J10" i="23"/>
  <c r="AB9" i="23"/>
  <c r="AC9" i="23" s="1"/>
  <c r="AB8" i="23"/>
  <c r="AC8" i="23" s="1"/>
  <c r="AC7" i="23"/>
  <c r="AB7" i="23"/>
  <c r="AB6" i="23"/>
  <c r="AC6" i="23" s="1"/>
  <c r="AB5" i="23"/>
  <c r="AC5" i="23" s="1"/>
  <c r="AC10" i="23" s="1"/>
  <c r="C8" i="2" s="1"/>
  <c r="AB11" i="22"/>
  <c r="AA10" i="22"/>
  <c r="Z10" i="22"/>
  <c r="Y10" i="22"/>
  <c r="X10" i="22"/>
  <c r="W10" i="22"/>
  <c r="V10" i="22"/>
  <c r="U10" i="22"/>
  <c r="T10" i="22"/>
  <c r="S10" i="22"/>
  <c r="R10" i="22"/>
  <c r="Q10" i="22"/>
  <c r="P10" i="22"/>
  <c r="O10" i="22"/>
  <c r="N10" i="22"/>
  <c r="M10" i="22"/>
  <c r="L10" i="22"/>
  <c r="K10" i="22"/>
  <c r="J10" i="22"/>
  <c r="AB9" i="22"/>
  <c r="AC9" i="22" s="1"/>
  <c r="AB8" i="22"/>
  <c r="AC8" i="22" s="1"/>
  <c r="AC7" i="22"/>
  <c r="AB7" i="22"/>
  <c r="AB6" i="22"/>
  <c r="AC6" i="22" s="1"/>
  <c r="AB5" i="22"/>
  <c r="AB10" i="22" s="1"/>
  <c r="AB11" i="21"/>
  <c r="AA10" i="21"/>
  <c r="Z10" i="21"/>
  <c r="Y10" i="21"/>
  <c r="X10" i="21"/>
  <c r="W10" i="21"/>
  <c r="V10" i="21"/>
  <c r="U10" i="21"/>
  <c r="T10" i="21"/>
  <c r="S10" i="21"/>
  <c r="R10" i="21"/>
  <c r="Q10" i="21"/>
  <c r="P10" i="21"/>
  <c r="O10" i="21"/>
  <c r="N10" i="21"/>
  <c r="M10" i="21"/>
  <c r="L10" i="21"/>
  <c r="K10" i="21"/>
  <c r="J10" i="21"/>
  <c r="AB9" i="21"/>
  <c r="AC9" i="21" s="1"/>
  <c r="AB8" i="21"/>
  <c r="AC8" i="21" s="1"/>
  <c r="AB7" i="21"/>
  <c r="AC7" i="21" s="1"/>
  <c r="AB6" i="21"/>
  <c r="AC6" i="21" s="1"/>
  <c r="AB5" i="21"/>
  <c r="AC5" i="21" s="1"/>
  <c r="AC10" i="21" s="1"/>
  <c r="C6" i="2" s="1"/>
  <c r="AB11" i="20"/>
  <c r="AA10" i="20"/>
  <c r="Z10" i="20"/>
  <c r="Y10" i="20"/>
  <c r="X10" i="20"/>
  <c r="W10" i="20"/>
  <c r="V10" i="20"/>
  <c r="U10" i="20"/>
  <c r="T10" i="20"/>
  <c r="S10" i="20"/>
  <c r="R10" i="20"/>
  <c r="Q10" i="20"/>
  <c r="P10" i="20"/>
  <c r="O10" i="20"/>
  <c r="N10" i="20"/>
  <c r="M10" i="20"/>
  <c r="L10" i="20"/>
  <c r="K10" i="20"/>
  <c r="J10" i="20"/>
  <c r="AB9" i="20"/>
  <c r="AC9" i="20" s="1"/>
  <c r="AB8" i="20"/>
  <c r="AC8" i="20" s="1"/>
  <c r="AB7" i="20"/>
  <c r="AC7" i="20" s="1"/>
  <c r="AB6" i="20"/>
  <c r="AC6" i="20" s="1"/>
  <c r="AB5" i="20"/>
  <c r="AB10" i="20" s="1"/>
  <c r="AB11" i="19"/>
  <c r="AA10" i="19"/>
  <c r="Z10" i="19"/>
  <c r="Y10" i="19"/>
  <c r="X10" i="19"/>
  <c r="W10" i="19"/>
  <c r="V10" i="19"/>
  <c r="U10" i="19"/>
  <c r="T10" i="19"/>
  <c r="S10" i="19"/>
  <c r="R10" i="19"/>
  <c r="Q10" i="19"/>
  <c r="P10" i="19"/>
  <c r="O10" i="19"/>
  <c r="N10" i="19"/>
  <c r="M10" i="19"/>
  <c r="L10" i="19"/>
  <c r="K10" i="19"/>
  <c r="J10" i="19"/>
  <c r="AB9" i="19"/>
  <c r="AC9" i="19" s="1"/>
  <c r="AB8" i="19"/>
  <c r="AC8" i="19" s="1"/>
  <c r="AC7" i="19"/>
  <c r="AB7" i="19"/>
  <c r="AB6" i="19"/>
  <c r="AC6" i="19" s="1"/>
  <c r="AB5" i="19"/>
  <c r="AC5" i="19" s="1"/>
  <c r="AC10" i="19" s="1"/>
  <c r="C4" i="2" s="1"/>
  <c r="AC5" i="22" l="1"/>
  <c r="AC10" i="22" s="1"/>
  <c r="C7" i="2" s="1"/>
  <c r="AB10" i="25"/>
  <c r="AC5" i="25"/>
  <c r="AC10" i="25" s="1"/>
  <c r="C10" i="2" s="1"/>
  <c r="AB10" i="24"/>
  <c r="AB10" i="23"/>
  <c r="AB10" i="21"/>
  <c r="AC5" i="20"/>
  <c r="AC10" i="20" s="1"/>
  <c r="C5" i="2" s="1"/>
  <c r="AB10" i="19"/>
  <c r="AA10" i="3" l="1"/>
  <c r="Z10" i="3"/>
  <c r="Y10" i="3"/>
  <c r="X10" i="3"/>
  <c r="W10" i="3"/>
  <c r="V10" i="3"/>
  <c r="U10" i="3"/>
  <c r="T10" i="3"/>
  <c r="S10" i="3"/>
  <c r="R10" i="3"/>
  <c r="Q10" i="3"/>
  <c r="P10" i="3"/>
  <c r="O10" i="3"/>
  <c r="N10" i="3"/>
  <c r="M10" i="3"/>
  <c r="L10" i="3"/>
  <c r="K10" i="3"/>
  <c r="J10" i="3"/>
  <c r="E10" i="3"/>
  <c r="AB9" i="3" l="1"/>
  <c r="AB8" i="3"/>
  <c r="AB7" i="3"/>
  <c r="AB5" i="3"/>
  <c r="AC10" i="3" l="1"/>
  <c r="AB10" i="3"/>
  <c r="B3" i="2" l="1"/>
  <c r="C3" i="2" l="1"/>
</calcChain>
</file>

<file path=xl/sharedStrings.xml><?xml version="1.0" encoding="utf-8"?>
<sst xmlns="http://schemas.openxmlformats.org/spreadsheetml/2006/main" count="455" uniqueCount="82">
  <si>
    <t>Dermestidae</t>
  </si>
  <si>
    <t>Lepidoptera</t>
  </si>
  <si>
    <t>Anobiidae</t>
  </si>
  <si>
    <t>Tenebrionids</t>
  </si>
  <si>
    <t>Silverfish</t>
  </si>
  <si>
    <t>Psocids</t>
  </si>
  <si>
    <t>Isopods</t>
  </si>
  <si>
    <t>Anthrenus verbasci</t>
  </si>
  <si>
    <t>Anthrenus fuscus</t>
  </si>
  <si>
    <t>Reesa vespulae</t>
  </si>
  <si>
    <t>Tineola bisselliella</t>
  </si>
  <si>
    <t>Tinea pellionella</t>
  </si>
  <si>
    <t>Anobium punctatum</t>
  </si>
  <si>
    <t>Stegobium paniceum</t>
  </si>
  <si>
    <t>Lasioderma serricorne</t>
  </si>
  <si>
    <t>Fungus/plaster beetles</t>
  </si>
  <si>
    <t>Lepisma saccharina</t>
  </si>
  <si>
    <t>Liposcelis bostrychophila</t>
  </si>
  <si>
    <t>Woodlice</t>
  </si>
  <si>
    <t>Frass (1 = yes)</t>
  </si>
  <si>
    <t>Room Number</t>
  </si>
  <si>
    <t>Room Name</t>
  </si>
  <si>
    <t>Room size [m2]</t>
  </si>
  <si>
    <t>Floor level</t>
  </si>
  <si>
    <t>Collection</t>
  </si>
  <si>
    <t>Date checked (previous)</t>
  </si>
  <si>
    <t>Furniture Beetle</t>
  </si>
  <si>
    <t>Biscuit Beetle</t>
  </si>
  <si>
    <t>Tobacco Beetle</t>
  </si>
  <si>
    <t xml:space="preserve">Booklice </t>
  </si>
  <si>
    <t>Other</t>
  </si>
  <si>
    <t>Kitchens</t>
  </si>
  <si>
    <t>Offices</t>
  </si>
  <si>
    <t>Galleries</t>
  </si>
  <si>
    <t>Row Number</t>
  </si>
  <si>
    <t>Other Spaces</t>
  </si>
  <si>
    <t>Anthrenus larva</t>
  </si>
  <si>
    <t>Reesa larva</t>
  </si>
  <si>
    <t>Adostemia watsoni</t>
  </si>
  <si>
    <t xml:space="preserve">Total number of insects: </t>
  </si>
  <si>
    <t>Mean</t>
  </si>
  <si>
    <t>Date of inspection</t>
  </si>
  <si>
    <t>Collection Area C</t>
  </si>
  <si>
    <t>Collection Area B</t>
  </si>
  <si>
    <t>Collection Area A</t>
  </si>
  <si>
    <t>Collection Area D</t>
  </si>
  <si>
    <t>Total pests per room</t>
  </si>
  <si>
    <t>Equations</t>
  </si>
  <si>
    <t>Tabs</t>
  </si>
  <si>
    <t xml:space="preserve">The tab names, too, may be modified to suit user needs (for example, if you monitor a number of laboratories it is advisable to rename one of the tabs 'Laboratories'). When you rename a tab, also remember to rename the yellow A1 field on that sheet; once you do, the corresponding field in the 'Summary and Visualisation' table will be changed automatically. </t>
  </si>
  <si>
    <t>Visualisation - colours</t>
  </si>
  <si>
    <t xml:space="preserve">The table in the sheet 'Summary and Visualisation' is programmed (using 'Conditional Formatting Rules') to indicate the level of risk to the collection using a traffic-light colour coding system. The corresponding colours in the graphic will need to be changed manually using the 'format data point' function. </t>
  </si>
  <si>
    <t>Background</t>
  </si>
  <si>
    <t>No. of monitors</t>
  </si>
  <si>
    <t>Licence Agreement</t>
  </si>
  <si>
    <r>
      <rPr>
        <b/>
        <sz val="11"/>
        <color theme="1"/>
        <rFont val="Calibri"/>
        <family val="2"/>
        <scheme val="minor"/>
      </rPr>
      <t xml:space="preserve">Attribution </t>
    </r>
    <r>
      <rPr>
        <sz val="11"/>
        <color theme="1"/>
        <rFont val="Calibri"/>
        <family val="2"/>
        <scheme val="minor"/>
      </rPr>
      <t xml:space="preserve">— You must give appropriate credit, provide a link to the license, and indicate if changes were made. You may do so in any reasonable manner, but not in any way that suggests the licensor endorses you or your use. </t>
    </r>
  </si>
  <si>
    <r>
      <rPr>
        <b/>
        <sz val="11"/>
        <color theme="1"/>
        <rFont val="Calibri"/>
        <family val="2"/>
        <scheme val="minor"/>
      </rPr>
      <t xml:space="preserve">NonCommercial </t>
    </r>
    <r>
      <rPr>
        <sz val="11"/>
        <color theme="1"/>
        <rFont val="Calibri"/>
        <family val="2"/>
        <scheme val="minor"/>
      </rPr>
      <t xml:space="preserve">— You may not use the material for commercial purposes. </t>
    </r>
  </si>
  <si>
    <r>
      <rPr>
        <b/>
        <sz val="11"/>
        <color theme="1"/>
        <rFont val="Calibri"/>
        <family val="2"/>
        <scheme val="minor"/>
      </rPr>
      <t xml:space="preserve">NoDerivatives </t>
    </r>
    <r>
      <rPr>
        <sz val="11"/>
        <color theme="1"/>
        <rFont val="Calibri"/>
        <family val="2"/>
        <scheme val="minor"/>
      </rPr>
      <t>— If you remix, transform, or build upon the material, you may not distribute the modified material.</t>
    </r>
  </si>
  <si>
    <r>
      <t xml:space="preserve">This template database is published under </t>
    </r>
    <r>
      <rPr>
        <b/>
        <sz val="11"/>
        <color theme="1"/>
        <rFont val="Calibri"/>
        <family val="2"/>
        <scheme val="minor"/>
      </rPr>
      <t>Creative Commons licence CC BY-NC-ND</t>
    </r>
    <r>
      <rPr>
        <sz val="11"/>
        <color theme="1"/>
        <rFont val="Calibri"/>
        <family val="2"/>
        <scheme val="minor"/>
      </rPr>
      <t xml:space="preserve">, https://creativecommons.org/licenses/by-nc-nd/4.0/. </t>
    </r>
  </si>
  <si>
    <t xml:space="preserve">This template database is the result of a joint partnership project between Amgueddfa Cymru - National Museum Wales (specifically: National Museum Cardiff) and Cardiff University (School of History, Archaeology and Religion - Conservation). </t>
  </si>
  <si>
    <t>You are free to share — copy and redistribute the material in any medium or format under the following terms:</t>
  </si>
  <si>
    <t>Pests per monitor per m2</t>
  </si>
  <si>
    <r>
      <rPr>
        <sz val="10"/>
        <color theme="1"/>
        <rFont val="Calibri"/>
        <family val="2"/>
        <scheme val="minor"/>
      </rPr>
      <t xml:space="preserve">Webbing Clothes Moth </t>
    </r>
    <r>
      <rPr>
        <b/>
        <sz val="10"/>
        <color theme="1"/>
        <rFont val="Calibri"/>
        <family val="2"/>
        <scheme val="minor"/>
      </rPr>
      <t>Adult</t>
    </r>
  </si>
  <si>
    <r>
      <rPr>
        <sz val="10"/>
        <color theme="1"/>
        <rFont val="Calibri"/>
        <family val="2"/>
        <scheme val="minor"/>
      </rPr>
      <t xml:space="preserve">Webbing Clothes Moth </t>
    </r>
    <r>
      <rPr>
        <b/>
        <sz val="10"/>
        <color theme="1"/>
        <rFont val="Calibri"/>
        <family val="2"/>
        <scheme val="minor"/>
      </rPr>
      <t>Larva</t>
    </r>
  </si>
  <si>
    <r>
      <rPr>
        <sz val="10"/>
        <color theme="1"/>
        <rFont val="Calibri"/>
        <family val="2"/>
        <scheme val="minor"/>
      </rPr>
      <t xml:space="preserve">Case-bearing Clothes Moth </t>
    </r>
    <r>
      <rPr>
        <b/>
        <sz val="10"/>
        <color theme="1"/>
        <rFont val="Calibri"/>
        <family val="2"/>
        <scheme val="minor"/>
      </rPr>
      <t>Adult</t>
    </r>
  </si>
  <si>
    <r>
      <rPr>
        <sz val="10"/>
        <color theme="1"/>
        <rFont val="Calibri"/>
        <family val="2"/>
        <scheme val="minor"/>
      </rPr>
      <t xml:space="preserve">Case-bearing Clothes Moth </t>
    </r>
    <r>
      <rPr>
        <b/>
        <sz val="10"/>
        <color theme="1"/>
        <rFont val="Calibri"/>
        <family val="2"/>
        <scheme val="minor"/>
      </rPr>
      <t>Larva</t>
    </r>
  </si>
  <si>
    <t xml:space="preserve">Frass </t>
  </si>
  <si>
    <r>
      <rPr>
        <sz val="10"/>
        <color theme="1"/>
        <rFont val="Calibri"/>
        <family val="2"/>
        <scheme val="minor"/>
      </rPr>
      <t xml:space="preserve">Woolly Bear </t>
    </r>
    <r>
      <rPr>
        <b/>
        <sz val="10"/>
        <color theme="1"/>
        <rFont val="Calibri"/>
        <family val="2"/>
        <scheme val="minor"/>
      </rPr>
      <t>(Reesa Larva)</t>
    </r>
  </si>
  <si>
    <r>
      <rPr>
        <sz val="10"/>
        <color theme="1"/>
        <rFont val="Calibri"/>
        <family val="2"/>
        <scheme val="minor"/>
      </rPr>
      <t xml:space="preserve">Woolly Bear </t>
    </r>
    <r>
      <rPr>
        <b/>
        <sz val="10"/>
        <color theme="1"/>
        <rFont val="Calibri"/>
        <family val="2"/>
        <scheme val="minor"/>
      </rPr>
      <t xml:space="preserve">(Anthrenus Larva) </t>
    </r>
  </si>
  <si>
    <r>
      <rPr>
        <sz val="10"/>
        <color theme="1"/>
        <rFont val="Calibri"/>
        <family val="2"/>
        <scheme val="minor"/>
      </rPr>
      <t xml:space="preserve">Dark Carpet Beetle </t>
    </r>
    <r>
      <rPr>
        <b/>
        <sz val="10"/>
        <color theme="1"/>
        <rFont val="Calibri"/>
        <family val="2"/>
        <scheme val="minor"/>
      </rPr>
      <t>Adult</t>
    </r>
  </si>
  <si>
    <r>
      <rPr>
        <sz val="10"/>
        <color theme="1"/>
        <rFont val="Calibri"/>
        <family val="2"/>
        <scheme val="minor"/>
      </rPr>
      <t xml:space="preserve">Varied Carpet Beetle </t>
    </r>
    <r>
      <rPr>
        <b/>
        <sz val="10"/>
        <color theme="1"/>
        <rFont val="Calibri"/>
        <family val="2"/>
        <scheme val="minor"/>
      </rPr>
      <t>Adult</t>
    </r>
  </si>
  <si>
    <r>
      <rPr>
        <sz val="10"/>
        <color theme="1"/>
        <rFont val="Calibri"/>
        <family val="2"/>
        <scheme val="minor"/>
      </rPr>
      <t xml:space="preserve">Museum Nuisance Beetle </t>
    </r>
    <r>
      <rPr>
        <b/>
        <sz val="10"/>
        <color theme="1"/>
        <rFont val="Calibri"/>
        <family val="2"/>
        <scheme val="minor"/>
      </rPr>
      <t>Adult</t>
    </r>
  </si>
  <si>
    <t xml:space="preserve">This methodology of data collection, analysis and visualisation was introduced by Henderson, Baars and Hopkins (2019) "Standardizing and communicating IPM data", and Baars and Henderson (2019) "Novel ways of communicating museum pest monitoring data: practical implementation". </t>
  </si>
  <si>
    <t xml:space="preserve">This template is available for download on the permalink https://museum.wales/media/45874/Pest-Record-Datasheets-NMC-Template-2018.xlsx. </t>
  </si>
  <si>
    <t>Pest Record Datasheets - National Museum of Wales (2021 Template)</t>
  </si>
  <si>
    <t xml:space="preserve">For background on the methodology used in this spreadsheet see Baars, C., Henderson, J. (2019) Novel ways of communicating museum pest monitoring data: practical implementation. Proceedings of the IPM 2019 Conference, Stockholm. http://raa.diva-portal.org/smash/record.jsf?pid=diva2%3A1389000&amp;dswid=4167 </t>
  </si>
  <si>
    <t xml:space="preserve">This methodology was reviewed and updated as part of the 2021 Pest Odyssey conference: Baars and Henderson (2021) Integrated Pest Management: from Monitoring to Control. </t>
  </si>
  <si>
    <t>POI</t>
  </si>
  <si>
    <t>Time [days] since last inspection</t>
  </si>
  <si>
    <t>Number of rooms</t>
  </si>
  <si>
    <t xml:space="preserve">As you enter data into the individual data sheets, the summary table under the tab 'Summary and Visualisation' will populate itself because relevant equations are already built into each data sheet (in the yellow fields). Depending on the number of monitoring locations in your personal situation, these equations may need to be modified by the user. </t>
  </si>
  <si>
    <t xml:space="preserve">This fully adaptable spreadsheet template enables the user to record pest monitoring data in different parts of a building/estate whilst taking into account the number of pest monitors per room and the size of rooms (floor area in m2) monitored.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</si>
</sst>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3" x14ac:knownFonts="1">
    <font>
      <sz val="11"/>
      <color theme="1"/>
      <name val="Calibri"/>
      <family val="2"/>
      <scheme val="minor"/>
    </font>
    <font>
      <b/>
      <sz val="11"/>
      <color theme="1"/>
      <name val="Calibri"/>
      <family val="2"/>
      <scheme val="minor"/>
    </font>
    <font>
      <b/>
      <sz val="6"/>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i/>
      <sz val="8"/>
      <color theme="1"/>
      <name val="Calibri"/>
      <family val="2"/>
      <scheme val="minor"/>
    </font>
    <font>
      <b/>
      <i/>
      <sz val="6"/>
      <color theme="1"/>
      <name val="Calibri"/>
      <family val="2"/>
      <scheme val="minor"/>
    </font>
    <font>
      <sz val="8"/>
      <name val="Calibri"/>
      <family val="2"/>
      <scheme val="minor"/>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1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100">
    <xf numFmtId="0" fontId="0" fillId="0" borderId="0" xfId="0"/>
    <xf numFmtId="0" fontId="0" fillId="0" borderId="1" xfId="0" applyBorder="1"/>
    <xf numFmtId="2" fontId="0" fillId="0" borderId="1" xfId="0" applyNumberFormat="1" applyBorder="1" applyAlignment="1">
      <alignment horizontal="center"/>
    </xf>
    <xf numFmtId="0" fontId="0" fillId="2" borderId="1" xfId="0" applyFont="1" applyFill="1" applyBorder="1"/>
    <xf numFmtId="0" fontId="0" fillId="0" borderId="4" xfId="0" applyBorder="1"/>
    <xf numFmtId="0" fontId="1" fillId="0" borderId="4" xfId="0" applyFont="1" applyBorder="1"/>
    <xf numFmtId="0" fontId="2" fillId="2" borderId="6" xfId="0" applyFont="1" applyFill="1" applyBorder="1" applyAlignment="1">
      <alignment horizontal="left" vertical="top" wrapText="1"/>
    </xf>
    <xf numFmtId="0" fontId="2" fillId="0" borderId="4" xfId="0"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center"/>
    </xf>
    <xf numFmtId="1" fontId="0" fillId="0" borderId="4" xfId="0" applyNumberFormat="1" applyFont="1" applyBorder="1" applyAlignment="1">
      <alignment horizontal="center"/>
    </xf>
    <xf numFmtId="1" fontId="1" fillId="0" borderId="4" xfId="0" applyNumberFormat="1" applyFont="1" applyBorder="1" applyAlignment="1">
      <alignment horizontal="left"/>
    </xf>
    <xf numFmtId="1" fontId="0" fillId="0" borderId="4" xfId="0" applyNumberFormat="1" applyBorder="1" applyAlignment="1">
      <alignment horizontal="center"/>
    </xf>
    <xf numFmtId="2" fontId="0" fillId="0" borderId="1" xfId="0" applyNumberFormat="1" applyBorder="1" applyAlignment="1">
      <alignment horizontal="left"/>
    </xf>
    <xf numFmtId="0" fontId="0" fillId="0" borderId="0" xfId="0" applyAlignment="1">
      <alignment horizontal="left"/>
    </xf>
    <xf numFmtId="0" fontId="0" fillId="0" borderId="1" xfId="0" applyBorder="1" applyAlignment="1">
      <alignment horizontal="left"/>
    </xf>
    <xf numFmtId="2" fontId="0" fillId="0" borderId="4" xfId="0" applyNumberFormat="1" applyFont="1" applyBorder="1" applyAlignment="1">
      <alignment horizontal="center"/>
    </xf>
    <xf numFmtId="1" fontId="0" fillId="0" borderId="4" xfId="0" applyNumberFormat="1" applyFont="1" applyBorder="1" applyAlignment="1">
      <alignment horizontal="center" vertical="top"/>
    </xf>
    <xf numFmtId="2" fontId="0" fillId="0" borderId="4" xfId="0" applyNumberFormat="1" applyFont="1" applyBorder="1" applyAlignment="1">
      <alignment horizontal="center" vertical="top"/>
    </xf>
    <xf numFmtId="0" fontId="1" fillId="0" borderId="1" xfId="0" applyFont="1" applyBorder="1"/>
    <xf numFmtId="164" fontId="0" fillId="0" borderId="4" xfId="0" applyNumberFormat="1" applyFont="1" applyBorder="1" applyAlignment="1">
      <alignment horizontal="center"/>
    </xf>
    <xf numFmtId="2" fontId="0" fillId="2" borderId="2" xfId="0" applyNumberFormat="1" applyFill="1" applyBorder="1" applyAlignment="1">
      <alignment horizontal="right"/>
    </xf>
    <xf numFmtId="0" fontId="0" fillId="2" borderId="4" xfId="0" applyFill="1" applyBorder="1"/>
    <xf numFmtId="164" fontId="0" fillId="2" borderId="4" xfId="0" applyNumberFormat="1" applyFont="1" applyFill="1" applyBorder="1" applyAlignment="1">
      <alignment horizontal="center"/>
    </xf>
    <xf numFmtId="0" fontId="1" fillId="0" borderId="4" xfId="0" applyFont="1" applyBorder="1" applyAlignment="1">
      <alignment horizontal="center" vertical="top" wrapText="1"/>
    </xf>
    <xf numFmtId="2" fontId="1" fillId="0" borderId="4" xfId="0" applyNumberFormat="1" applyFont="1" applyBorder="1" applyAlignment="1">
      <alignment horizontal="left" vertical="top" wrapText="1"/>
    </xf>
    <xf numFmtId="0" fontId="1" fillId="3" borderId="1" xfId="0" applyFont="1" applyFill="1" applyBorder="1" applyAlignment="1">
      <alignment horizontal="left"/>
    </xf>
    <xf numFmtId="1" fontId="1" fillId="3" borderId="2" xfId="0" applyNumberFormat="1" applyFont="1" applyFill="1" applyBorder="1" applyAlignment="1">
      <alignment horizontal="center" vertical="top"/>
    </xf>
    <xf numFmtId="2" fontId="1" fillId="3" borderId="2" xfId="0" applyNumberFormat="1" applyFont="1" applyFill="1" applyBorder="1" applyAlignment="1">
      <alignment horizontal="right" vertical="top"/>
    </xf>
    <xf numFmtId="0" fontId="5" fillId="0" borderId="4" xfId="0" applyFont="1" applyBorder="1" applyAlignment="1">
      <alignment horizontal="left" vertical="top" wrapText="1"/>
    </xf>
    <xf numFmtId="0" fontId="6" fillId="0" borderId="0" xfId="0" applyFont="1" applyAlignment="1">
      <alignment horizontal="left" vertical="top" wrapText="1"/>
    </xf>
    <xf numFmtId="0" fontId="0" fillId="3" borderId="1" xfId="0" applyFill="1" applyBorder="1"/>
    <xf numFmtId="2" fontId="3" fillId="0" borderId="4" xfId="0" applyNumberFormat="1" applyFont="1" applyBorder="1" applyAlignment="1">
      <alignment horizontal="center" vertical="top" wrapText="1"/>
    </xf>
    <xf numFmtId="2" fontId="0" fillId="0" borderId="4" xfId="0" applyNumberFormat="1" applyBorder="1" applyAlignment="1">
      <alignment horizontal="center"/>
    </xf>
    <xf numFmtId="2" fontId="1" fillId="0" borderId="4" xfId="0" applyNumberFormat="1" applyFont="1" applyBorder="1" applyAlignment="1">
      <alignment horizontal="center"/>
    </xf>
    <xf numFmtId="0" fontId="8" fillId="0" borderId="0" xfId="0" applyFont="1" applyAlignment="1">
      <alignment horizontal="left" vertical="top" wrapText="1"/>
    </xf>
    <xf numFmtId="0" fontId="7" fillId="0" borderId="4" xfId="0" applyFont="1" applyBorder="1" applyAlignment="1">
      <alignment horizontal="center" vertical="top" wrapText="1"/>
    </xf>
    <xf numFmtId="2" fontId="7" fillId="0" borderId="4" xfId="0" applyNumberFormat="1" applyFont="1" applyBorder="1" applyAlignment="1">
      <alignment horizontal="center" vertical="top" wrapText="1"/>
    </xf>
    <xf numFmtId="0" fontId="0" fillId="2" borderId="1" xfId="0" applyFill="1" applyBorder="1"/>
    <xf numFmtId="2" fontId="0" fillId="2" borderId="1" xfId="0" applyNumberFormat="1" applyFill="1" applyBorder="1" applyAlignment="1">
      <alignment horizontal="center"/>
    </xf>
    <xf numFmtId="0" fontId="0" fillId="2" borderId="1" xfId="0" applyFill="1" applyBorder="1" applyAlignment="1">
      <alignment horizontal="center"/>
    </xf>
    <xf numFmtId="2" fontId="0" fillId="2" borderId="1" xfId="0" applyNumberFormat="1" applyFill="1" applyBorder="1" applyAlignment="1">
      <alignment horizontal="right"/>
    </xf>
    <xf numFmtId="0" fontId="0" fillId="2" borderId="1" xfId="0" applyFill="1" applyBorder="1" applyAlignment="1">
      <alignment horizontal="left"/>
    </xf>
    <xf numFmtId="0" fontId="0" fillId="2" borderId="3" xfId="0" applyFill="1" applyBorder="1" applyAlignment="1">
      <alignment horizontal="center"/>
    </xf>
    <xf numFmtId="0" fontId="1" fillId="2" borderId="3" xfId="0" applyFont="1" applyFill="1" applyBorder="1" applyAlignment="1">
      <alignment vertical="center"/>
    </xf>
    <xf numFmtId="0" fontId="0" fillId="2" borderId="1" xfId="0" applyFill="1" applyBorder="1" applyAlignment="1"/>
    <xf numFmtId="0" fontId="0" fillId="2" borderId="2" xfId="0" applyFill="1" applyBorder="1" applyAlignment="1"/>
    <xf numFmtId="0" fontId="1" fillId="2" borderId="4" xfId="0" applyFont="1" applyFill="1" applyBorder="1" applyAlignment="1"/>
    <xf numFmtId="0" fontId="1" fillId="2" borderId="4" xfId="0" applyFont="1" applyFill="1" applyBorder="1" applyAlignment="1">
      <alignment horizontal="left"/>
    </xf>
    <xf numFmtId="0" fontId="2" fillId="2" borderId="5" xfId="0" applyFont="1" applyFill="1" applyBorder="1" applyAlignment="1">
      <alignment horizontal="center" vertical="top" wrapText="1"/>
    </xf>
    <xf numFmtId="0" fontId="2" fillId="2" borderId="5" xfId="0" applyFont="1" applyFill="1" applyBorder="1" applyAlignment="1">
      <alignment horizontal="left" vertical="top" wrapText="1"/>
    </xf>
    <xf numFmtId="2" fontId="2" fillId="2" borderId="6" xfId="0" applyNumberFormat="1" applyFont="1" applyFill="1" applyBorder="1" applyAlignment="1">
      <alignment horizontal="center" vertical="top" wrapText="1"/>
    </xf>
    <xf numFmtId="2" fontId="2" fillId="2" borderId="6" xfId="0" applyNumberFormat="1" applyFont="1" applyFill="1" applyBorder="1" applyAlignment="1">
      <alignment horizontal="right" vertical="top" wrapText="1"/>
    </xf>
    <xf numFmtId="0" fontId="2" fillId="2" borderId="4" xfId="0" applyFont="1" applyFill="1" applyBorder="1" applyAlignment="1">
      <alignment horizontal="left" vertical="top" wrapText="1"/>
    </xf>
    <xf numFmtId="0" fontId="4" fillId="2" borderId="7" xfId="0" applyFont="1" applyFill="1" applyBorder="1" applyAlignment="1">
      <alignment horizontal="center" vertical="top" wrapText="1"/>
    </xf>
    <xf numFmtId="2" fontId="4" fillId="2" borderId="7" xfId="0" applyNumberFormat="1" applyFont="1" applyFill="1" applyBorder="1" applyAlignment="1">
      <alignment horizontal="center" vertical="top" wrapText="1"/>
    </xf>
    <xf numFmtId="0" fontId="4" fillId="2" borderId="8" xfId="0" applyFont="1" applyFill="1" applyBorder="1" applyAlignment="1">
      <alignment horizontal="center" vertical="top" wrapText="1"/>
    </xf>
    <xf numFmtId="0" fontId="0" fillId="2" borderId="2" xfId="0" applyFill="1" applyBorder="1" applyAlignment="1">
      <alignment horizontal="center"/>
    </xf>
    <xf numFmtId="0" fontId="0" fillId="2" borderId="2" xfId="0" applyFill="1" applyBorder="1"/>
    <xf numFmtId="1" fontId="0" fillId="2" borderId="2" xfId="0" applyNumberFormat="1" applyFill="1" applyBorder="1" applyAlignment="1">
      <alignment horizontal="center"/>
    </xf>
    <xf numFmtId="0" fontId="0" fillId="2" borderId="2" xfId="0" applyFont="1" applyFill="1" applyBorder="1"/>
    <xf numFmtId="14" fontId="0" fillId="2" borderId="4" xfId="0" applyNumberFormat="1" applyFill="1" applyBorder="1"/>
    <xf numFmtId="0" fontId="0" fillId="2" borderId="4" xfId="0" applyFill="1" applyBorder="1" applyAlignment="1">
      <alignment horizontal="center"/>
    </xf>
    <xf numFmtId="0" fontId="0" fillId="2" borderId="4" xfId="0" applyFill="1" applyBorder="1" applyAlignment="1">
      <alignment horizontal="center" vertical="top"/>
    </xf>
    <xf numFmtId="0" fontId="0" fillId="2" borderId="2" xfId="0" applyFill="1" applyBorder="1" applyAlignment="1">
      <alignment horizontal="left"/>
    </xf>
    <xf numFmtId="1" fontId="0" fillId="2" borderId="2" xfId="0" applyNumberFormat="1" applyFont="1" applyFill="1" applyBorder="1" applyAlignment="1">
      <alignment horizontal="center"/>
    </xf>
    <xf numFmtId="0" fontId="0" fillId="2" borderId="4" xfId="0" applyFont="1" applyFill="1" applyBorder="1" applyAlignment="1">
      <alignment horizontal="center"/>
    </xf>
    <xf numFmtId="14" fontId="0" fillId="2" borderId="4" xfId="0" applyNumberFormat="1" applyFont="1" applyFill="1" applyBorder="1"/>
    <xf numFmtId="0" fontId="1" fillId="2" borderId="4" xfId="0" applyFont="1" applyFill="1" applyBorder="1"/>
    <xf numFmtId="0" fontId="0" fillId="2" borderId="2" xfId="0" applyFont="1" applyFill="1" applyBorder="1" applyAlignment="1">
      <alignment horizontal="center"/>
    </xf>
    <xf numFmtId="0" fontId="1" fillId="2" borderId="2" xfId="0" applyFont="1" applyFill="1" applyBorder="1" applyAlignment="1">
      <alignment horizontal="left"/>
    </xf>
    <xf numFmtId="2" fontId="1" fillId="2" borderId="2" xfId="0" applyNumberFormat="1" applyFont="1" applyFill="1" applyBorder="1" applyAlignment="1">
      <alignment horizontal="right" vertical="top"/>
    </xf>
    <xf numFmtId="0" fontId="1" fillId="2" borderId="2" xfId="0" applyFont="1" applyFill="1" applyBorder="1"/>
    <xf numFmtId="0" fontId="0" fillId="2" borderId="0" xfId="0" applyFill="1"/>
    <xf numFmtId="0" fontId="0" fillId="2" borderId="8" xfId="0" applyFill="1" applyBorder="1" applyAlignment="1">
      <alignment horizontal="center" vertical="top"/>
    </xf>
    <xf numFmtId="0" fontId="1" fillId="4" borderId="0" xfId="0" applyFont="1" applyFill="1" applyAlignment="1">
      <alignment horizontal="left" vertical="top" wrapText="1"/>
    </xf>
    <xf numFmtId="0" fontId="6" fillId="0" borderId="0" xfId="0" applyFont="1"/>
    <xf numFmtId="1" fontId="1" fillId="3" borderId="2" xfId="0" applyNumberFormat="1" applyFont="1" applyFill="1" applyBorder="1" applyAlignment="1">
      <alignment horizontal="right" vertical="top"/>
    </xf>
    <xf numFmtId="0" fontId="9" fillId="2" borderId="4" xfId="0" applyFont="1" applyFill="1" applyBorder="1" applyAlignment="1">
      <alignment horizontal="center" vertical="top" wrapText="1"/>
    </xf>
    <xf numFmtId="0" fontId="3" fillId="2" borderId="4" xfId="0" applyFont="1" applyFill="1" applyBorder="1" applyAlignment="1">
      <alignment horizontal="center" vertical="top" wrapText="1"/>
    </xf>
    <xf numFmtId="0" fontId="10" fillId="2" borderId="4"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wrapText="1"/>
    </xf>
    <xf numFmtId="0" fontId="7" fillId="4" borderId="0" xfId="0" applyFont="1" applyFill="1" applyAlignment="1">
      <alignment horizontal="left" vertical="top" wrapText="1"/>
    </xf>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9" fillId="2" borderId="3" xfId="0" applyFont="1" applyFill="1" applyBorder="1" applyAlignment="1">
      <alignment horizontal="center" vertical="top" wrapText="1"/>
    </xf>
    <xf numFmtId="0" fontId="9" fillId="2" borderId="2" xfId="0" applyFont="1" applyFill="1" applyBorder="1" applyAlignment="1">
      <alignment horizontal="center" vertical="top" wrapText="1"/>
    </xf>
    <xf numFmtId="165" fontId="11" fillId="5" borderId="4" xfId="0" applyNumberFormat="1" applyFont="1" applyFill="1" applyBorder="1" applyAlignment="1">
      <alignment horizontal="center" vertical="top" wrapText="1"/>
    </xf>
    <xf numFmtId="0" fontId="0" fillId="2" borderId="0" xfId="0" applyFont="1" applyFill="1" applyBorder="1"/>
    <xf numFmtId="0" fontId="0" fillId="2" borderId="4" xfId="0" applyFill="1" applyBorder="1" applyAlignment="1"/>
    <xf numFmtId="0" fontId="12" fillId="5" borderId="9" xfId="0" applyFont="1" applyFill="1" applyBorder="1" applyAlignment="1">
      <alignment horizontal="center" vertical="top" wrapText="1"/>
    </xf>
    <xf numFmtId="0" fontId="12" fillId="5" borderId="4" xfId="0" applyFont="1" applyFill="1" applyBorder="1" applyAlignment="1" applyProtection="1">
      <alignment horizontal="center" vertical="top" wrapText="1"/>
      <protection locked="0"/>
    </xf>
    <xf numFmtId="0" fontId="0" fillId="5" borderId="4" xfId="0" applyFill="1" applyBorder="1" applyAlignment="1">
      <alignment horizontal="center" vertical="top"/>
    </xf>
    <xf numFmtId="2" fontId="0" fillId="5" borderId="2" xfId="0" applyNumberFormat="1" applyFill="1" applyBorder="1" applyAlignment="1">
      <alignment horizontal="center"/>
    </xf>
  </cellXfs>
  <cellStyles count="1">
    <cellStyle name="Normal" xfId="0" builtinId="0"/>
  </cellStyles>
  <dxfs count="4">
    <dxf>
      <fill>
        <patternFill>
          <bgColor theme="9" tint="0.39994506668294322"/>
        </patternFill>
      </fill>
    </dxf>
    <dxf>
      <fill>
        <patternFill>
          <bgColor theme="9" tint="0.39994506668294322"/>
        </patternFill>
      </fill>
    </dxf>
    <dxf>
      <fill>
        <patternFill>
          <bgColor theme="7" tint="0.39994506668294322"/>
        </patternFill>
      </fill>
    </dxf>
    <dxf>
      <fill>
        <patternFill>
          <bgColor rgb="FFFFC7CE"/>
        </patternFill>
      </fill>
    </dxf>
  </dxfs>
  <tableStyles count="0" defaultTableStyle="TableStyleMedium2" defaultPivotStyle="PivotStyleLight16"/>
  <colors>
    <mruColors>
      <color rgb="FF009900"/>
      <color rgb="FFFF6600"/>
      <color rgb="FFFF00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Pest Occurrence Index</a:t>
            </a:r>
            <a:endParaRPr lang="en-US" sz="800" b="0"/>
          </a:p>
        </c:rich>
      </c:tx>
      <c:layout>
        <c:manualLayout>
          <c:xMode val="edge"/>
          <c:yMode val="edge"/>
          <c:x val="0.44138051072557227"/>
          <c:y val="7.08554044380816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36237150543452"/>
          <c:y val="0.18552497451580022"/>
          <c:w val="0.76262633265071622"/>
          <c:h val="0.68813433548079217"/>
        </c:manualLayout>
      </c:layout>
      <c:barChart>
        <c:barDir val="col"/>
        <c:grouping val="clustered"/>
        <c:varyColors val="0"/>
        <c:ser>
          <c:idx val="0"/>
          <c:order val="0"/>
          <c:tx>
            <c:v>Pests at NMC</c:v>
          </c:tx>
          <c:spPr>
            <a:solidFill>
              <a:srgbClr val="009900"/>
            </a:solidFill>
            <a:ln>
              <a:noFill/>
            </a:ln>
            <a:effectLst/>
          </c:spPr>
          <c:invertIfNegative val="0"/>
          <c:cat>
            <c:strRef>
              <c:f>'Summary and Visualisation'!$B$3:$B$10</c:f>
              <c:strCache>
                <c:ptCount val="8"/>
                <c:pt idx="0">
                  <c:v>Collection Area A</c:v>
                </c:pt>
                <c:pt idx="1">
                  <c:v>Collection Area B</c:v>
                </c:pt>
                <c:pt idx="2">
                  <c:v>Collection Area C</c:v>
                </c:pt>
                <c:pt idx="3">
                  <c:v>Collection Area D</c:v>
                </c:pt>
                <c:pt idx="4">
                  <c:v>Galleries</c:v>
                </c:pt>
                <c:pt idx="5">
                  <c:v>Kitchens</c:v>
                </c:pt>
                <c:pt idx="6">
                  <c:v>Offices</c:v>
                </c:pt>
                <c:pt idx="7">
                  <c:v>Other Spaces</c:v>
                </c:pt>
              </c:strCache>
            </c:strRef>
          </c:cat>
          <c:val>
            <c:numRef>
              <c:f>'Summary and Visualisation'!$C$3:$C$10</c:f>
              <c:numCache>
                <c:formatCode>0.0000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17B-45AF-B916-8F4AE8E9ADB5}"/>
            </c:ext>
          </c:extLst>
        </c:ser>
        <c:dLbls>
          <c:showLegendKey val="0"/>
          <c:showVal val="0"/>
          <c:showCatName val="0"/>
          <c:showSerName val="0"/>
          <c:showPercent val="0"/>
          <c:showBubbleSize val="0"/>
        </c:dLbls>
        <c:gapWidth val="150"/>
        <c:axId val="328493856"/>
        <c:axId val="328493072"/>
      </c:barChart>
      <c:catAx>
        <c:axId val="32849385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28493072"/>
        <c:crossesAt val="0"/>
        <c:auto val="1"/>
        <c:lblAlgn val="ctr"/>
        <c:lblOffset val="100"/>
        <c:tickMarkSkip val="1"/>
        <c:noMultiLvlLbl val="1"/>
      </c:catAx>
      <c:valAx>
        <c:axId val="32849307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POI</a:t>
                </a:r>
                <a:r>
                  <a:rPr lang="en-GB" b="1" baseline="0"/>
                  <a:t> </a:t>
                </a:r>
                <a:r>
                  <a:rPr lang="en-US" sz="1000" b="1" i="0" u="none" strike="noStrike" baseline="0">
                    <a:effectLst/>
                  </a:rPr>
                  <a:t>[pests m</a:t>
                </a:r>
                <a:r>
                  <a:rPr lang="en-US" sz="1000" b="1" i="0" u="none" strike="noStrike" baseline="30000">
                    <a:effectLst/>
                  </a:rPr>
                  <a:t>-2 </a:t>
                </a:r>
                <a:r>
                  <a:rPr lang="en-US" sz="1000" b="1" i="0" u="none" strike="noStrike" baseline="0">
                    <a:effectLst/>
                  </a:rPr>
                  <a:t>trap</a:t>
                </a:r>
                <a:r>
                  <a:rPr lang="en-US" sz="1000" b="1" i="0" u="none" strike="noStrike" baseline="30000">
                    <a:effectLst/>
                  </a:rPr>
                  <a:t>-1</a:t>
                </a:r>
                <a:r>
                  <a:rPr lang="en-US" sz="1000" b="1" i="0" u="none" strike="noStrike" baseline="0">
                    <a:effectLst/>
                  </a:rPr>
                  <a:t> day</a:t>
                </a:r>
                <a:r>
                  <a:rPr lang="en-US" sz="1000" b="1" i="0" u="none" strike="noStrike" baseline="30000">
                    <a:effectLst/>
                  </a:rPr>
                  <a:t>-1</a:t>
                </a:r>
                <a:r>
                  <a:rPr lang="en-US" sz="1000" b="1" i="0" u="none" strike="noStrike" baseline="0">
                    <a:effectLst/>
                  </a:rPr>
                  <a:t>]</a:t>
                </a:r>
                <a:endParaRPr lang="en-GB" b="1"/>
              </a:p>
            </c:rich>
          </c:tx>
          <c:layout>
            <c:manualLayout>
              <c:xMode val="edge"/>
              <c:yMode val="edge"/>
              <c:x val="4.83801641117617E-2"/>
              <c:y val="0.3328344070627535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493856"/>
        <c:crossesAt val="0"/>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590550</xdr:colOff>
      <xdr:row>7</xdr:row>
      <xdr:rowOff>132283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0150" cy="1465783"/>
        </a:xfrm>
        <a:prstGeom prst="rect">
          <a:avLst/>
        </a:prstGeom>
      </xdr:spPr>
    </xdr:pic>
    <xdr:clientData/>
  </xdr:twoCellAnchor>
  <xdr:twoCellAnchor editAs="oneCell">
    <xdr:from>
      <xdr:col>2</xdr:col>
      <xdr:colOff>9525</xdr:colOff>
      <xdr:row>0</xdr:row>
      <xdr:rowOff>0</xdr:rowOff>
    </xdr:from>
    <xdr:to>
      <xdr:col>4</xdr:col>
      <xdr:colOff>383679</xdr:colOff>
      <xdr:row>7</xdr:row>
      <xdr:rowOff>180975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28725" y="0"/>
          <a:ext cx="1593354" cy="1514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23813</xdr:colOff>
      <xdr:row>13</xdr:row>
      <xdr:rowOff>0</xdr:rowOff>
    </xdr:from>
    <xdr:to>
      <xdr:col>5</xdr:col>
      <xdr:colOff>238126</xdr:colOff>
      <xdr:row>35</xdr:row>
      <xdr:rowOff>0</xdr:rowOff>
    </xdr:to>
    <xdr:graphicFrame macro="">
      <xdr:nvGraphicFramePr>
        <xdr:cNvPr id="2" name="Chart 1">
          <a:extLst>
            <a:ext uri="{FF2B5EF4-FFF2-40B4-BE49-F238E27FC236}">
              <a16:creationId xmlns:a16="http://schemas.microsoft.com/office/drawing/2014/main" id="{0BF5F088-6AFF-4652-894C-A43BD4AE7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0:R19"/>
  <sheetViews>
    <sheetView tabSelected="1" workbookViewId="0"/>
  </sheetViews>
  <sheetFormatPr defaultRowHeight="14.4" x14ac:dyDescent="0.3"/>
  <sheetData>
    <row r="10" spans="1:18" x14ac:dyDescent="0.3">
      <c r="A10" s="86" t="s">
        <v>59</v>
      </c>
      <c r="B10" s="86"/>
      <c r="C10" s="86"/>
      <c r="D10" s="86"/>
      <c r="E10" s="86"/>
      <c r="F10" s="86"/>
      <c r="G10" s="86"/>
      <c r="H10" s="86"/>
      <c r="I10" s="86"/>
      <c r="J10" s="86"/>
      <c r="K10" s="86"/>
      <c r="L10" s="86"/>
      <c r="M10" s="86"/>
      <c r="N10" s="86"/>
      <c r="O10" s="86"/>
      <c r="P10" s="86"/>
      <c r="Q10" s="86"/>
      <c r="R10" s="86"/>
    </row>
    <row r="11" spans="1:18" x14ac:dyDescent="0.3">
      <c r="A11" s="86"/>
      <c r="B11" s="86"/>
      <c r="C11" s="86"/>
      <c r="D11" s="86"/>
      <c r="E11" s="86"/>
      <c r="F11" s="86"/>
      <c r="G11" s="86"/>
      <c r="H11" s="86"/>
      <c r="I11" s="86"/>
      <c r="J11" s="86"/>
      <c r="K11" s="86"/>
      <c r="L11" s="86"/>
      <c r="M11" s="86"/>
      <c r="N11" s="86"/>
      <c r="O11" s="86"/>
      <c r="P11" s="86"/>
      <c r="Q11" s="86"/>
      <c r="R11" s="86"/>
    </row>
    <row r="12" spans="1:18" x14ac:dyDescent="0.3">
      <c r="A12" s="86"/>
      <c r="B12" s="86"/>
      <c r="C12" s="86"/>
      <c r="D12" s="86"/>
      <c r="E12" s="86"/>
      <c r="F12" s="86"/>
      <c r="G12" s="86"/>
      <c r="H12" s="86"/>
      <c r="I12" s="86"/>
      <c r="J12" s="86"/>
      <c r="K12" s="86"/>
      <c r="L12" s="86"/>
      <c r="M12" s="86"/>
      <c r="N12" s="86"/>
      <c r="O12" s="86"/>
      <c r="P12" s="86"/>
      <c r="Q12" s="86"/>
      <c r="R12" s="86"/>
    </row>
    <row r="14" spans="1:18" ht="18" x14ac:dyDescent="0.35">
      <c r="A14" s="76" t="s">
        <v>54</v>
      </c>
    </row>
    <row r="15" spans="1:18" x14ac:dyDescent="0.3">
      <c r="A15" s="85" t="s">
        <v>58</v>
      </c>
      <c r="B15" s="85"/>
      <c r="C15" s="85"/>
      <c r="D15" s="85"/>
      <c r="E15" s="85"/>
      <c r="F15" s="85"/>
      <c r="G15" s="85"/>
      <c r="H15" s="85"/>
      <c r="I15" s="85"/>
      <c r="J15" s="85"/>
      <c r="K15" s="85"/>
      <c r="L15" s="85"/>
      <c r="M15" s="85"/>
      <c r="N15" s="85"/>
    </row>
    <row r="16" spans="1:18" x14ac:dyDescent="0.3">
      <c r="A16" s="85" t="s">
        <v>60</v>
      </c>
      <c r="B16" s="85"/>
      <c r="C16" s="85"/>
      <c r="D16" s="85"/>
      <c r="E16" s="85"/>
      <c r="F16" s="85"/>
      <c r="G16" s="85"/>
      <c r="H16" s="85"/>
      <c r="I16" s="85"/>
      <c r="J16" s="85"/>
      <c r="K16" s="85"/>
      <c r="L16" s="85"/>
      <c r="M16" s="85"/>
      <c r="N16" s="85"/>
    </row>
    <row r="17" spans="1:14" ht="30" customHeight="1" x14ac:dyDescent="0.3">
      <c r="A17" s="85" t="s">
        <v>55</v>
      </c>
      <c r="B17" s="85"/>
      <c r="C17" s="85"/>
      <c r="D17" s="85"/>
      <c r="E17" s="85"/>
      <c r="F17" s="85"/>
      <c r="G17" s="85"/>
      <c r="H17" s="85"/>
      <c r="I17" s="85"/>
      <c r="J17" s="85"/>
      <c r="K17" s="85"/>
      <c r="L17" s="85"/>
      <c r="M17" s="85"/>
      <c r="N17" s="85"/>
    </row>
    <row r="18" spans="1:14" x14ac:dyDescent="0.3">
      <c r="A18" s="85" t="s">
        <v>56</v>
      </c>
      <c r="B18" s="85"/>
      <c r="C18" s="85"/>
      <c r="D18" s="85"/>
      <c r="E18" s="85"/>
      <c r="F18" s="85"/>
      <c r="G18" s="85"/>
      <c r="H18" s="85"/>
      <c r="I18" s="85"/>
      <c r="J18" s="85"/>
      <c r="K18" s="85"/>
      <c r="L18" s="85"/>
      <c r="M18" s="85"/>
      <c r="N18" s="85"/>
    </row>
    <row r="19" spans="1:14" x14ac:dyDescent="0.3">
      <c r="A19" s="85" t="s">
        <v>57</v>
      </c>
      <c r="B19" s="85"/>
      <c r="C19" s="85"/>
      <c r="D19" s="85"/>
      <c r="E19" s="85"/>
      <c r="F19" s="85"/>
      <c r="G19" s="85"/>
      <c r="H19" s="85"/>
      <c r="I19" s="85"/>
      <c r="J19" s="85"/>
      <c r="K19" s="85"/>
      <c r="L19" s="85"/>
      <c r="M19" s="85"/>
      <c r="N19" s="85"/>
    </row>
  </sheetData>
  <sheetProtection algorithmName="SHA-512" hashValue="LBL69UlMN0bx9lU18GcbF3NTLVT0kfhfEV4YVyo/E7/aDrc2K4FyKW4ysr6djhuz/iKXGRnOi9gXXXz9eDOFDQ==" saltValue="B/ElUexKGz7DXU+TR/FX+A==" spinCount="100000" sheet="1" objects="1" scenarios="1"/>
  <mergeCells count="6">
    <mergeCell ref="A19:N19"/>
    <mergeCell ref="A10:R12"/>
    <mergeCell ref="A15:N15"/>
    <mergeCell ref="A16:N16"/>
    <mergeCell ref="A17:N17"/>
    <mergeCell ref="A18:N18"/>
  </mergeCells>
  <pageMargins left="0.7" right="0.7" top="0.75" bottom="0.75" header="0.3" footer="0.3"/>
  <pageSetup paperSize="9" orientation="portrait" copies="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K11"/>
  <sheetViews>
    <sheetView workbookViewId="0">
      <pane ySplit="4" topLeftCell="A5" activePane="bottomLeft" state="frozen"/>
      <selection pane="bottomLeft" activeCell="A5" sqref="A5"/>
    </sheetView>
  </sheetViews>
  <sheetFormatPr defaultRowHeight="14.4" x14ac:dyDescent="0.3"/>
  <cols>
    <col min="4" max="4" width="14.109375" bestFit="1" customWidth="1"/>
    <col min="7" max="8" width="10.6640625" bestFit="1" customWidth="1"/>
    <col min="9" max="9" width="10.6640625" customWidth="1"/>
    <col min="23" max="23" width="12.5546875" customWidth="1"/>
    <col min="51" max="51" width="9.109375" style="14"/>
  </cols>
  <sheetData>
    <row r="1" spans="1:63" s="1" customFormat="1" x14ac:dyDescent="0.3">
      <c r="A1" s="26" t="s">
        <v>32</v>
      </c>
      <c r="B1" s="31"/>
      <c r="C1" s="39"/>
      <c r="D1" s="3"/>
      <c r="E1" s="41"/>
      <c r="F1" s="40"/>
      <c r="G1" s="3"/>
      <c r="H1" s="3"/>
      <c r="I1" s="94"/>
      <c r="J1" s="38"/>
      <c r="K1" s="38"/>
      <c r="L1" s="38"/>
      <c r="M1" s="38"/>
      <c r="N1" s="38"/>
      <c r="O1" s="38"/>
      <c r="P1" s="38"/>
      <c r="Q1" s="38"/>
      <c r="R1" s="38"/>
      <c r="S1" s="38"/>
      <c r="T1" s="38"/>
      <c r="U1" s="38"/>
      <c r="V1" s="38"/>
      <c r="W1" s="38"/>
      <c r="X1" s="38"/>
      <c r="Y1" s="38"/>
      <c r="Z1" s="38"/>
      <c r="AA1" s="42"/>
      <c r="AB1" s="38"/>
      <c r="AC1" s="39"/>
      <c r="AD1" s="19"/>
      <c r="AE1" s="2"/>
      <c r="AF1" s="2"/>
      <c r="AG1" s="2"/>
      <c r="AH1" s="2"/>
      <c r="AI1" s="2"/>
      <c r="AJ1" s="2"/>
      <c r="AK1" s="2"/>
      <c r="AL1" s="2"/>
      <c r="AM1" s="2"/>
      <c r="AN1" s="2"/>
      <c r="AO1" s="2"/>
      <c r="AP1" s="2"/>
      <c r="AQ1" s="2"/>
      <c r="AR1" s="2"/>
      <c r="AS1" s="2"/>
      <c r="AT1" s="2"/>
      <c r="AU1" s="2"/>
      <c r="AV1" s="2"/>
      <c r="AW1" s="2"/>
      <c r="AX1" s="2"/>
      <c r="AY1" s="13"/>
      <c r="BB1" s="15"/>
      <c r="BH1" s="2"/>
      <c r="BI1" s="2"/>
      <c r="BJ1" s="2"/>
      <c r="BK1" s="2"/>
    </row>
    <row r="2" spans="1:63" s="4" customFormat="1" ht="27.6" x14ac:dyDescent="0.3">
      <c r="A2" s="43"/>
      <c r="B2" s="44"/>
      <c r="C2" s="45"/>
      <c r="D2" s="96" t="s">
        <v>79</v>
      </c>
      <c r="E2" s="97">
        <f>COUNTA(D5:D9)</f>
        <v>0</v>
      </c>
      <c r="F2" s="45"/>
      <c r="G2" s="45"/>
      <c r="H2" s="46"/>
      <c r="I2" s="95"/>
      <c r="J2" s="87" t="s">
        <v>0</v>
      </c>
      <c r="K2" s="88"/>
      <c r="L2" s="88"/>
      <c r="M2" s="88"/>
      <c r="N2" s="89"/>
      <c r="O2" s="90" t="s">
        <v>1</v>
      </c>
      <c r="P2" s="90"/>
      <c r="Q2" s="90"/>
      <c r="R2" s="90"/>
      <c r="S2" s="87" t="s">
        <v>2</v>
      </c>
      <c r="T2" s="88"/>
      <c r="U2" s="89"/>
      <c r="V2" s="47"/>
      <c r="W2" s="47" t="s">
        <v>3</v>
      </c>
      <c r="X2" s="47" t="s">
        <v>4</v>
      </c>
      <c r="Y2" s="47" t="s">
        <v>5</v>
      </c>
      <c r="Z2" s="47" t="s">
        <v>6</v>
      </c>
      <c r="AA2" s="48"/>
      <c r="AB2" s="47"/>
      <c r="AC2" s="45"/>
    </row>
    <row r="3" spans="1:63" s="7" customFormat="1" ht="26.25" customHeight="1" x14ac:dyDescent="0.3">
      <c r="A3" s="49"/>
      <c r="B3" s="50"/>
      <c r="C3" s="51"/>
      <c r="D3" s="6"/>
      <c r="E3" s="52"/>
      <c r="F3" s="49"/>
      <c r="G3" s="6"/>
      <c r="H3" s="6"/>
      <c r="I3" s="53"/>
      <c r="J3" s="78" t="s">
        <v>7</v>
      </c>
      <c r="K3" s="78" t="s">
        <v>8</v>
      </c>
      <c r="L3" s="78" t="s">
        <v>36</v>
      </c>
      <c r="M3" s="78" t="s">
        <v>9</v>
      </c>
      <c r="N3" s="79" t="s">
        <v>37</v>
      </c>
      <c r="O3" s="91" t="s">
        <v>10</v>
      </c>
      <c r="P3" s="92"/>
      <c r="Q3" s="91" t="s">
        <v>11</v>
      </c>
      <c r="R3" s="92"/>
      <c r="S3" s="78" t="s">
        <v>12</v>
      </c>
      <c r="T3" s="78" t="s">
        <v>13</v>
      </c>
      <c r="U3" s="78" t="s">
        <v>14</v>
      </c>
      <c r="V3" s="79" t="s">
        <v>66</v>
      </c>
      <c r="W3" s="78" t="s">
        <v>38</v>
      </c>
      <c r="X3" s="80" t="s">
        <v>16</v>
      </c>
      <c r="Y3" s="80" t="s">
        <v>17</v>
      </c>
      <c r="Z3" s="79" t="s">
        <v>18</v>
      </c>
      <c r="AA3" s="53"/>
      <c r="AB3" s="53"/>
      <c r="AC3" s="51"/>
    </row>
    <row r="4" spans="1:63" s="29" customFormat="1" ht="69" x14ac:dyDescent="0.3">
      <c r="A4" s="54" t="s">
        <v>34</v>
      </c>
      <c r="B4" s="54" t="s">
        <v>20</v>
      </c>
      <c r="C4" s="55" t="s">
        <v>23</v>
      </c>
      <c r="D4" s="54" t="s">
        <v>21</v>
      </c>
      <c r="E4" s="55" t="s">
        <v>22</v>
      </c>
      <c r="F4" s="56" t="s">
        <v>53</v>
      </c>
      <c r="G4" s="81" t="s">
        <v>25</v>
      </c>
      <c r="H4" s="54" t="s">
        <v>41</v>
      </c>
      <c r="I4" s="54" t="s">
        <v>78</v>
      </c>
      <c r="J4" s="82" t="s">
        <v>70</v>
      </c>
      <c r="K4" s="82" t="s">
        <v>69</v>
      </c>
      <c r="L4" s="82" t="s">
        <v>68</v>
      </c>
      <c r="M4" s="82" t="s">
        <v>71</v>
      </c>
      <c r="N4" s="82" t="s">
        <v>67</v>
      </c>
      <c r="O4" s="82" t="s">
        <v>62</v>
      </c>
      <c r="P4" s="82" t="s">
        <v>63</v>
      </c>
      <c r="Q4" s="82" t="s">
        <v>64</v>
      </c>
      <c r="R4" s="82" t="s">
        <v>65</v>
      </c>
      <c r="S4" s="82" t="s">
        <v>26</v>
      </c>
      <c r="T4" s="83" t="s">
        <v>27</v>
      </c>
      <c r="U4" s="83" t="s">
        <v>28</v>
      </c>
      <c r="V4" s="82" t="s">
        <v>19</v>
      </c>
      <c r="W4" s="82" t="s">
        <v>15</v>
      </c>
      <c r="X4" s="82" t="s">
        <v>4</v>
      </c>
      <c r="Y4" s="82" t="s">
        <v>29</v>
      </c>
      <c r="Z4" s="82" t="s">
        <v>18</v>
      </c>
      <c r="AA4" s="82" t="s">
        <v>30</v>
      </c>
      <c r="AB4" s="82" t="s">
        <v>46</v>
      </c>
      <c r="AC4" s="55" t="s">
        <v>61</v>
      </c>
    </row>
    <row r="5" spans="1:63" s="4" customFormat="1" x14ac:dyDescent="0.3">
      <c r="A5" s="57">
        <v>1</v>
      </c>
      <c r="B5" s="58"/>
      <c r="C5" s="59"/>
      <c r="D5" s="60"/>
      <c r="E5" s="21"/>
      <c r="F5" s="62"/>
      <c r="G5" s="61"/>
      <c r="H5" s="22"/>
      <c r="I5" s="93">
        <f t="shared" ref="I5:I9" si="0">(D5-G5)</f>
        <v>0</v>
      </c>
      <c r="J5" s="63"/>
      <c r="K5" s="63"/>
      <c r="L5" s="63"/>
      <c r="M5" s="63"/>
      <c r="N5" s="63"/>
      <c r="O5" s="63"/>
      <c r="P5" s="63"/>
      <c r="Q5" s="63"/>
      <c r="R5" s="63"/>
      <c r="S5" s="63"/>
      <c r="T5" s="63"/>
      <c r="U5" s="63"/>
      <c r="V5" s="63"/>
      <c r="W5" s="63"/>
      <c r="X5" s="63"/>
      <c r="Y5" s="63"/>
      <c r="Z5" s="63"/>
      <c r="AA5" s="63"/>
      <c r="AB5" s="98">
        <f>SUM(J5:V5)</f>
        <v>0</v>
      </c>
      <c r="AC5" s="99" t="e">
        <f>(AB5/G5)/H5</f>
        <v>#DIV/0!</v>
      </c>
    </row>
    <row r="6" spans="1:63" s="4" customFormat="1" x14ac:dyDescent="0.3">
      <c r="A6" s="57">
        <v>2</v>
      </c>
      <c r="B6" s="64"/>
      <c r="C6" s="65"/>
      <c r="D6" s="60"/>
      <c r="E6" s="21"/>
      <c r="F6" s="66"/>
      <c r="G6" s="61"/>
      <c r="H6" s="22"/>
      <c r="I6" s="93">
        <f t="shared" si="0"/>
        <v>0</v>
      </c>
      <c r="J6" s="63"/>
      <c r="K6" s="63"/>
      <c r="L6" s="63"/>
      <c r="M6" s="63"/>
      <c r="N6" s="63"/>
      <c r="O6" s="63"/>
      <c r="P6" s="63"/>
      <c r="Q6" s="63"/>
      <c r="R6" s="63"/>
      <c r="S6" s="63"/>
      <c r="T6" s="63"/>
      <c r="U6" s="63"/>
      <c r="V6" s="63"/>
      <c r="W6" s="63"/>
      <c r="X6" s="63"/>
      <c r="Y6" s="63"/>
      <c r="Z6" s="63"/>
      <c r="AA6" s="63"/>
      <c r="AB6" s="98">
        <f t="shared" ref="AB6:AB9" si="1">SUM(J6:V6)</f>
        <v>0</v>
      </c>
      <c r="AC6" s="99" t="e">
        <f>(AB6/G6)/H6</f>
        <v>#DIV/0!</v>
      </c>
    </row>
    <row r="7" spans="1:63" s="4" customFormat="1" x14ac:dyDescent="0.3">
      <c r="A7" s="57">
        <v>3</v>
      </c>
      <c r="B7" s="64"/>
      <c r="C7" s="65"/>
      <c r="D7" s="58"/>
      <c r="E7" s="21"/>
      <c r="F7" s="66"/>
      <c r="G7" s="61"/>
      <c r="H7" s="22"/>
      <c r="I7" s="93">
        <f t="shared" si="0"/>
        <v>0</v>
      </c>
      <c r="J7" s="62"/>
      <c r="K7" s="62"/>
      <c r="L7" s="62"/>
      <c r="M7" s="62"/>
      <c r="N7" s="62"/>
      <c r="O7" s="62"/>
      <c r="P7" s="62"/>
      <c r="Q7" s="62"/>
      <c r="R7" s="62"/>
      <c r="S7" s="62"/>
      <c r="T7" s="62"/>
      <c r="U7" s="62"/>
      <c r="V7" s="62"/>
      <c r="W7" s="62"/>
      <c r="X7" s="62"/>
      <c r="Y7" s="62"/>
      <c r="Z7" s="62"/>
      <c r="AA7" s="62"/>
      <c r="AB7" s="98">
        <f t="shared" si="1"/>
        <v>0</v>
      </c>
      <c r="AC7" s="99" t="e">
        <f>(AB7/G7)/H7</f>
        <v>#DIV/0!</v>
      </c>
    </row>
    <row r="8" spans="1:63" s="5" customFormat="1" x14ac:dyDescent="0.3">
      <c r="A8" s="62">
        <v>4</v>
      </c>
      <c r="B8" s="22"/>
      <c r="C8" s="59"/>
      <c r="D8" s="60"/>
      <c r="E8" s="21"/>
      <c r="F8" s="62"/>
      <c r="G8" s="67"/>
      <c r="H8" s="68"/>
      <c r="I8" s="93">
        <f t="shared" si="0"/>
        <v>0</v>
      </c>
      <c r="J8" s="62"/>
      <c r="K8" s="62"/>
      <c r="L8" s="62"/>
      <c r="M8" s="62"/>
      <c r="N8" s="62"/>
      <c r="O8" s="62"/>
      <c r="P8" s="62"/>
      <c r="Q8" s="62"/>
      <c r="R8" s="62"/>
      <c r="S8" s="62"/>
      <c r="T8" s="62"/>
      <c r="U8" s="62"/>
      <c r="V8" s="62"/>
      <c r="W8" s="62"/>
      <c r="X8" s="62"/>
      <c r="Y8" s="62"/>
      <c r="Z8" s="62"/>
      <c r="AA8" s="62"/>
      <c r="AB8" s="98">
        <f t="shared" si="1"/>
        <v>0</v>
      </c>
      <c r="AC8" s="99" t="e">
        <f>(AB8/G8)/H8</f>
        <v>#DIV/0!</v>
      </c>
    </row>
    <row r="9" spans="1:63" s="4" customFormat="1" x14ac:dyDescent="0.3">
      <c r="A9" s="69">
        <v>5</v>
      </c>
      <c r="B9" s="64"/>
      <c r="C9" s="65"/>
      <c r="D9" s="60"/>
      <c r="E9" s="21"/>
      <c r="F9" s="66"/>
      <c r="G9" s="61"/>
      <c r="H9" s="22"/>
      <c r="I9" s="93">
        <f t="shared" si="0"/>
        <v>0</v>
      </c>
      <c r="J9" s="62"/>
      <c r="K9" s="62"/>
      <c r="L9" s="62"/>
      <c r="M9" s="62"/>
      <c r="N9" s="62"/>
      <c r="O9" s="62"/>
      <c r="P9" s="62"/>
      <c r="Q9" s="62"/>
      <c r="R9" s="62"/>
      <c r="S9" s="62"/>
      <c r="T9" s="62"/>
      <c r="U9" s="62"/>
      <c r="V9" s="62"/>
      <c r="W9" s="62"/>
      <c r="X9" s="62"/>
      <c r="Y9" s="62"/>
      <c r="Z9" s="62"/>
      <c r="AA9" s="62"/>
      <c r="AB9" s="98">
        <f t="shared" si="1"/>
        <v>0</v>
      </c>
      <c r="AC9" s="99" t="e">
        <f>(AB9/G9)/H9</f>
        <v>#DIV/0!</v>
      </c>
    </row>
    <row r="10" spans="1:63" s="4" customFormat="1" x14ac:dyDescent="0.3">
      <c r="A10" s="57"/>
      <c r="B10" s="70" t="s">
        <v>40</v>
      </c>
      <c r="C10" s="71"/>
      <c r="D10" s="72"/>
      <c r="E10" s="77">
        <f>SUM(E5:E9)/5</f>
        <v>0</v>
      </c>
      <c r="F10" s="27">
        <f>SUM(F5:F9)/9</f>
        <v>0</v>
      </c>
      <c r="G10" s="68"/>
      <c r="H10" s="68"/>
      <c r="I10" s="68"/>
      <c r="J10" s="77">
        <f t="shared" ref="J10:AB10" si="2">SUM(J5:J9)/5</f>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c r="X10" s="77">
        <f t="shared" si="2"/>
        <v>0</v>
      </c>
      <c r="Y10" s="77">
        <f t="shared" si="2"/>
        <v>0</v>
      </c>
      <c r="Z10" s="77">
        <f t="shared" si="2"/>
        <v>0</v>
      </c>
      <c r="AA10" s="77">
        <f t="shared" si="2"/>
        <v>0</v>
      </c>
      <c r="AB10" s="77">
        <f t="shared" si="2"/>
        <v>0</v>
      </c>
      <c r="AC10" s="28" t="e">
        <f>SUM(AC5:AC9)/5</f>
        <v>#DIV/0!</v>
      </c>
    </row>
    <row r="11" spans="1:63"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4">
        <f>SUM(J5:AA9)</f>
        <v>0</v>
      </c>
      <c r="AC11" s="73"/>
    </row>
  </sheetData>
  <autoFilter ref="A4:BN4" xr:uid="{00000000-0009-0000-0000-000009000000}">
    <sortState xmlns:xlrd2="http://schemas.microsoft.com/office/spreadsheetml/2017/richdata2" ref="A5:BR14">
      <sortCondition ref="B4"/>
    </sortState>
  </autoFilter>
  <mergeCells count="5">
    <mergeCell ref="J2:N2"/>
    <mergeCell ref="O2:R2"/>
    <mergeCell ref="S2:U2"/>
    <mergeCell ref="O3:P3"/>
    <mergeCell ref="Q3:R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K11"/>
  <sheetViews>
    <sheetView workbookViewId="0">
      <pane ySplit="4" topLeftCell="A5" activePane="bottomLeft" state="frozen"/>
      <selection pane="bottomLeft" activeCell="A5" sqref="A5"/>
    </sheetView>
  </sheetViews>
  <sheetFormatPr defaultRowHeight="14.4" x14ac:dyDescent="0.3"/>
  <cols>
    <col min="4" max="4" width="14.109375" bestFit="1" customWidth="1"/>
    <col min="7" max="8" width="10.6640625" bestFit="1" customWidth="1"/>
    <col min="9" max="9" width="10.6640625" customWidth="1"/>
    <col min="23" max="23" width="12.5546875" customWidth="1"/>
    <col min="51" max="51" width="9.109375" style="14"/>
  </cols>
  <sheetData>
    <row r="1" spans="1:63" s="1" customFormat="1" x14ac:dyDescent="0.3">
      <c r="A1" s="26" t="s">
        <v>35</v>
      </c>
      <c r="B1" s="31"/>
      <c r="C1" s="39"/>
      <c r="D1" s="3"/>
      <c r="E1" s="41"/>
      <c r="F1" s="40"/>
      <c r="G1" s="3"/>
      <c r="H1" s="3"/>
      <c r="I1" s="94"/>
      <c r="J1" s="38"/>
      <c r="K1" s="38"/>
      <c r="L1" s="38"/>
      <c r="M1" s="38"/>
      <c r="N1" s="38"/>
      <c r="O1" s="38"/>
      <c r="P1" s="38"/>
      <c r="Q1" s="38"/>
      <c r="R1" s="38"/>
      <c r="S1" s="38"/>
      <c r="T1" s="38"/>
      <c r="U1" s="38"/>
      <c r="V1" s="38"/>
      <c r="W1" s="38"/>
      <c r="X1" s="38"/>
      <c r="Y1" s="38"/>
      <c r="Z1" s="38"/>
      <c r="AA1" s="42"/>
      <c r="AB1" s="38"/>
      <c r="AC1" s="39"/>
      <c r="AD1" s="19"/>
      <c r="AE1" s="2"/>
      <c r="AF1" s="2"/>
      <c r="AG1" s="2"/>
      <c r="AH1" s="2"/>
      <c r="AI1" s="2"/>
      <c r="AJ1" s="2"/>
      <c r="AK1" s="2"/>
      <c r="AL1" s="2"/>
      <c r="AM1" s="2"/>
      <c r="AN1" s="2"/>
      <c r="AO1" s="2"/>
      <c r="AP1" s="2"/>
      <c r="AQ1" s="2"/>
      <c r="AR1" s="2"/>
      <c r="AS1" s="2"/>
      <c r="AT1" s="2"/>
      <c r="AU1" s="2"/>
      <c r="AV1" s="2"/>
      <c r="AW1" s="2"/>
      <c r="AX1" s="2"/>
      <c r="AY1" s="13"/>
      <c r="BB1" s="15"/>
      <c r="BH1" s="2"/>
      <c r="BI1" s="2"/>
      <c r="BJ1" s="2"/>
      <c r="BK1" s="2"/>
    </row>
    <row r="2" spans="1:63" s="4" customFormat="1" ht="27.6" x14ac:dyDescent="0.3">
      <c r="A2" s="43"/>
      <c r="B2" s="44"/>
      <c r="C2" s="45"/>
      <c r="D2" s="96" t="s">
        <v>79</v>
      </c>
      <c r="E2" s="97">
        <f>COUNTA(D5:D9)</f>
        <v>0</v>
      </c>
      <c r="F2" s="45"/>
      <c r="G2" s="45"/>
      <c r="H2" s="46"/>
      <c r="I2" s="95"/>
      <c r="J2" s="87" t="s">
        <v>0</v>
      </c>
      <c r="K2" s="88"/>
      <c r="L2" s="88"/>
      <c r="M2" s="88"/>
      <c r="N2" s="89"/>
      <c r="O2" s="90" t="s">
        <v>1</v>
      </c>
      <c r="P2" s="90"/>
      <c r="Q2" s="90"/>
      <c r="R2" s="90"/>
      <c r="S2" s="87" t="s">
        <v>2</v>
      </c>
      <c r="T2" s="88"/>
      <c r="U2" s="89"/>
      <c r="V2" s="47"/>
      <c r="W2" s="47" t="s">
        <v>3</v>
      </c>
      <c r="X2" s="47" t="s">
        <v>4</v>
      </c>
      <c r="Y2" s="47" t="s">
        <v>5</v>
      </c>
      <c r="Z2" s="47" t="s">
        <v>6</v>
      </c>
      <c r="AA2" s="48"/>
      <c r="AB2" s="47"/>
      <c r="AC2" s="45"/>
    </row>
    <row r="3" spans="1:63" s="7" customFormat="1" ht="26.25" customHeight="1" x14ac:dyDescent="0.3">
      <c r="A3" s="49"/>
      <c r="B3" s="50"/>
      <c r="C3" s="51"/>
      <c r="D3" s="6"/>
      <c r="E3" s="52"/>
      <c r="F3" s="49"/>
      <c r="G3" s="6"/>
      <c r="H3" s="6"/>
      <c r="I3" s="53"/>
      <c r="J3" s="78" t="s">
        <v>7</v>
      </c>
      <c r="K3" s="78" t="s">
        <v>8</v>
      </c>
      <c r="L3" s="78" t="s">
        <v>36</v>
      </c>
      <c r="M3" s="78" t="s">
        <v>9</v>
      </c>
      <c r="N3" s="79" t="s">
        <v>37</v>
      </c>
      <c r="O3" s="91" t="s">
        <v>10</v>
      </c>
      <c r="P3" s="92"/>
      <c r="Q3" s="91" t="s">
        <v>11</v>
      </c>
      <c r="R3" s="92"/>
      <c r="S3" s="78" t="s">
        <v>12</v>
      </c>
      <c r="T3" s="78" t="s">
        <v>13</v>
      </c>
      <c r="U3" s="78" t="s">
        <v>14</v>
      </c>
      <c r="V3" s="79" t="s">
        <v>66</v>
      </c>
      <c r="W3" s="78" t="s">
        <v>38</v>
      </c>
      <c r="X3" s="80" t="s">
        <v>16</v>
      </c>
      <c r="Y3" s="80" t="s">
        <v>17</v>
      </c>
      <c r="Z3" s="79" t="s">
        <v>18</v>
      </c>
      <c r="AA3" s="53"/>
      <c r="AB3" s="53"/>
      <c r="AC3" s="51"/>
    </row>
    <row r="4" spans="1:63" s="29" customFormat="1" ht="69" x14ac:dyDescent="0.3">
      <c r="A4" s="54" t="s">
        <v>34</v>
      </c>
      <c r="B4" s="54" t="s">
        <v>20</v>
      </c>
      <c r="C4" s="55" t="s">
        <v>23</v>
      </c>
      <c r="D4" s="54" t="s">
        <v>21</v>
      </c>
      <c r="E4" s="55" t="s">
        <v>22</v>
      </c>
      <c r="F4" s="56" t="s">
        <v>53</v>
      </c>
      <c r="G4" s="81" t="s">
        <v>25</v>
      </c>
      <c r="H4" s="54" t="s">
        <v>41</v>
      </c>
      <c r="I4" s="54" t="s">
        <v>78</v>
      </c>
      <c r="J4" s="82" t="s">
        <v>70</v>
      </c>
      <c r="K4" s="82" t="s">
        <v>69</v>
      </c>
      <c r="L4" s="82" t="s">
        <v>68</v>
      </c>
      <c r="M4" s="82" t="s">
        <v>71</v>
      </c>
      <c r="N4" s="82" t="s">
        <v>67</v>
      </c>
      <c r="O4" s="82" t="s">
        <v>62</v>
      </c>
      <c r="P4" s="82" t="s">
        <v>63</v>
      </c>
      <c r="Q4" s="82" t="s">
        <v>64</v>
      </c>
      <c r="R4" s="82" t="s">
        <v>65</v>
      </c>
      <c r="S4" s="82" t="s">
        <v>26</v>
      </c>
      <c r="T4" s="83" t="s">
        <v>27</v>
      </c>
      <c r="U4" s="83" t="s">
        <v>28</v>
      </c>
      <c r="V4" s="82" t="s">
        <v>19</v>
      </c>
      <c r="W4" s="82" t="s">
        <v>15</v>
      </c>
      <c r="X4" s="82" t="s">
        <v>4</v>
      </c>
      <c r="Y4" s="82" t="s">
        <v>29</v>
      </c>
      <c r="Z4" s="82" t="s">
        <v>18</v>
      </c>
      <c r="AA4" s="82" t="s">
        <v>30</v>
      </c>
      <c r="AB4" s="82" t="s">
        <v>46</v>
      </c>
      <c r="AC4" s="55" t="s">
        <v>61</v>
      </c>
    </row>
    <row r="5" spans="1:63" s="4" customFormat="1" x14ac:dyDescent="0.3">
      <c r="A5" s="57">
        <v>1</v>
      </c>
      <c r="B5" s="58"/>
      <c r="C5" s="59"/>
      <c r="D5" s="60"/>
      <c r="E5" s="21"/>
      <c r="F5" s="62"/>
      <c r="G5" s="61"/>
      <c r="H5" s="22"/>
      <c r="I5" s="93">
        <f t="shared" ref="I5:I9" si="0">(D5-G5)</f>
        <v>0</v>
      </c>
      <c r="J5" s="63"/>
      <c r="K5" s="63"/>
      <c r="L5" s="63"/>
      <c r="M5" s="63"/>
      <c r="N5" s="63"/>
      <c r="O5" s="63"/>
      <c r="P5" s="63"/>
      <c r="Q5" s="63"/>
      <c r="R5" s="63"/>
      <c r="S5" s="63"/>
      <c r="T5" s="63"/>
      <c r="U5" s="63"/>
      <c r="V5" s="63"/>
      <c r="W5" s="63"/>
      <c r="X5" s="63"/>
      <c r="Y5" s="63"/>
      <c r="Z5" s="63"/>
      <c r="AA5" s="63"/>
      <c r="AB5" s="98">
        <f>SUM(J5:V5)</f>
        <v>0</v>
      </c>
      <c r="AC5" s="99" t="e">
        <f>(AB5/G5)/H5</f>
        <v>#DIV/0!</v>
      </c>
    </row>
    <row r="6" spans="1:63" s="4" customFormat="1" x14ac:dyDescent="0.3">
      <c r="A6" s="57">
        <v>2</v>
      </c>
      <c r="B6" s="64"/>
      <c r="C6" s="65"/>
      <c r="D6" s="60"/>
      <c r="E6" s="21"/>
      <c r="F6" s="66"/>
      <c r="G6" s="61"/>
      <c r="H6" s="22"/>
      <c r="I6" s="93">
        <f t="shared" si="0"/>
        <v>0</v>
      </c>
      <c r="J6" s="63"/>
      <c r="K6" s="63"/>
      <c r="L6" s="63"/>
      <c r="M6" s="63"/>
      <c r="N6" s="63"/>
      <c r="O6" s="63"/>
      <c r="P6" s="63"/>
      <c r="Q6" s="63"/>
      <c r="R6" s="63"/>
      <c r="S6" s="63"/>
      <c r="T6" s="63"/>
      <c r="U6" s="63"/>
      <c r="V6" s="63"/>
      <c r="W6" s="63"/>
      <c r="X6" s="63"/>
      <c r="Y6" s="63"/>
      <c r="Z6" s="63"/>
      <c r="AA6" s="63"/>
      <c r="AB6" s="98">
        <f t="shared" ref="AB6:AB9" si="1">SUM(J6:V6)</f>
        <v>0</v>
      </c>
      <c r="AC6" s="99" t="e">
        <f>(AB6/G6)/H6</f>
        <v>#DIV/0!</v>
      </c>
    </row>
    <row r="7" spans="1:63" s="4" customFormat="1" x14ac:dyDescent="0.3">
      <c r="A7" s="57">
        <v>3</v>
      </c>
      <c r="B7" s="64"/>
      <c r="C7" s="65"/>
      <c r="D7" s="58"/>
      <c r="E7" s="21"/>
      <c r="F7" s="66"/>
      <c r="G7" s="61"/>
      <c r="H7" s="22"/>
      <c r="I7" s="93">
        <f t="shared" si="0"/>
        <v>0</v>
      </c>
      <c r="J7" s="62"/>
      <c r="K7" s="62"/>
      <c r="L7" s="62"/>
      <c r="M7" s="62"/>
      <c r="N7" s="62"/>
      <c r="O7" s="62"/>
      <c r="P7" s="62"/>
      <c r="Q7" s="62"/>
      <c r="R7" s="62"/>
      <c r="S7" s="62"/>
      <c r="T7" s="62"/>
      <c r="U7" s="62"/>
      <c r="V7" s="62"/>
      <c r="W7" s="62"/>
      <c r="X7" s="62"/>
      <c r="Y7" s="62"/>
      <c r="Z7" s="62"/>
      <c r="AA7" s="62"/>
      <c r="AB7" s="98">
        <f t="shared" si="1"/>
        <v>0</v>
      </c>
      <c r="AC7" s="99" t="e">
        <f>(AB7/G7)/H7</f>
        <v>#DIV/0!</v>
      </c>
    </row>
    <row r="8" spans="1:63" s="5" customFormat="1" x14ac:dyDescent="0.3">
      <c r="A8" s="62">
        <v>4</v>
      </c>
      <c r="B8" s="22"/>
      <c r="C8" s="59"/>
      <c r="D8" s="60"/>
      <c r="E8" s="21"/>
      <c r="F8" s="62"/>
      <c r="G8" s="67"/>
      <c r="H8" s="68"/>
      <c r="I8" s="93">
        <f t="shared" si="0"/>
        <v>0</v>
      </c>
      <c r="J8" s="62"/>
      <c r="K8" s="62"/>
      <c r="L8" s="62"/>
      <c r="M8" s="62"/>
      <c r="N8" s="62"/>
      <c r="O8" s="62"/>
      <c r="P8" s="62"/>
      <c r="Q8" s="62"/>
      <c r="R8" s="62"/>
      <c r="S8" s="62"/>
      <c r="T8" s="62"/>
      <c r="U8" s="62"/>
      <c r="V8" s="62"/>
      <c r="W8" s="62"/>
      <c r="X8" s="62"/>
      <c r="Y8" s="62"/>
      <c r="Z8" s="62"/>
      <c r="AA8" s="62"/>
      <c r="AB8" s="98">
        <f t="shared" si="1"/>
        <v>0</v>
      </c>
      <c r="AC8" s="99" t="e">
        <f>(AB8/G8)/H8</f>
        <v>#DIV/0!</v>
      </c>
    </row>
    <row r="9" spans="1:63" s="4" customFormat="1" x14ac:dyDescent="0.3">
      <c r="A9" s="69">
        <v>5</v>
      </c>
      <c r="B9" s="64"/>
      <c r="C9" s="65"/>
      <c r="D9" s="60"/>
      <c r="E9" s="21"/>
      <c r="F9" s="66"/>
      <c r="G9" s="61"/>
      <c r="H9" s="22"/>
      <c r="I9" s="93">
        <f t="shared" si="0"/>
        <v>0</v>
      </c>
      <c r="J9" s="62"/>
      <c r="K9" s="62"/>
      <c r="L9" s="62"/>
      <c r="M9" s="62"/>
      <c r="N9" s="62"/>
      <c r="O9" s="62"/>
      <c r="P9" s="62"/>
      <c r="Q9" s="62"/>
      <c r="R9" s="62"/>
      <c r="S9" s="62"/>
      <c r="T9" s="62"/>
      <c r="U9" s="62"/>
      <c r="V9" s="62"/>
      <c r="W9" s="62"/>
      <c r="X9" s="62"/>
      <c r="Y9" s="62"/>
      <c r="Z9" s="62"/>
      <c r="AA9" s="62"/>
      <c r="AB9" s="98">
        <f t="shared" si="1"/>
        <v>0</v>
      </c>
      <c r="AC9" s="99" t="e">
        <f>(AB9/G9)/H9</f>
        <v>#DIV/0!</v>
      </c>
    </row>
    <row r="10" spans="1:63" s="4" customFormat="1" x14ac:dyDescent="0.3">
      <c r="A10" s="57"/>
      <c r="B10" s="70" t="s">
        <v>40</v>
      </c>
      <c r="C10" s="71"/>
      <c r="D10" s="72"/>
      <c r="E10" s="77">
        <f>SUM(E5:E9)/5</f>
        <v>0</v>
      </c>
      <c r="F10" s="27">
        <f>SUM(F5:F9)/9</f>
        <v>0</v>
      </c>
      <c r="G10" s="68"/>
      <c r="H10" s="68"/>
      <c r="I10" s="68"/>
      <c r="J10" s="77">
        <f t="shared" ref="J10:AB10" si="2">SUM(J5:J9)/5</f>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c r="X10" s="77">
        <f t="shared" si="2"/>
        <v>0</v>
      </c>
      <c r="Y10" s="77">
        <f t="shared" si="2"/>
        <v>0</v>
      </c>
      <c r="Z10" s="77">
        <f t="shared" si="2"/>
        <v>0</v>
      </c>
      <c r="AA10" s="77">
        <f t="shared" si="2"/>
        <v>0</v>
      </c>
      <c r="AB10" s="77">
        <f t="shared" si="2"/>
        <v>0</v>
      </c>
      <c r="AC10" s="28" t="e">
        <f>SUM(AC5:AC9)/5</f>
        <v>#DIV/0!</v>
      </c>
    </row>
    <row r="11" spans="1:63"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4">
        <f>SUM(J5:AA9)</f>
        <v>0</v>
      </c>
      <c r="AC11" s="73"/>
    </row>
  </sheetData>
  <autoFilter ref="A4:BN4" xr:uid="{00000000-0009-0000-0000-00000A000000}">
    <sortState xmlns:xlrd2="http://schemas.microsoft.com/office/spreadsheetml/2017/richdata2" ref="A5:BR14">
      <sortCondition ref="B4"/>
    </sortState>
  </autoFilter>
  <mergeCells count="5">
    <mergeCell ref="J2:N2"/>
    <mergeCell ref="O2:R2"/>
    <mergeCell ref="S2:U2"/>
    <mergeCell ref="O3:P3"/>
    <mergeCell ref="Q3:R3"/>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8EB4A-5431-4347-A50B-DC10C620E5F8}">
  <sheetPr>
    <tabColor rgb="FF009900"/>
  </sheetPr>
  <dimension ref="A1:A20"/>
  <sheetViews>
    <sheetView topLeftCell="A10" workbookViewId="0">
      <selection activeCell="A13" sqref="A13"/>
    </sheetView>
  </sheetViews>
  <sheetFormatPr defaultRowHeight="14.4" x14ac:dyDescent="0.3"/>
  <cols>
    <col min="1" max="1" width="88.5546875" customWidth="1"/>
  </cols>
  <sheetData>
    <row r="1" spans="1:1" ht="42" x14ac:dyDescent="0.3">
      <c r="A1" s="35" t="s">
        <v>74</v>
      </c>
    </row>
    <row r="2" spans="1:1" ht="57.6" x14ac:dyDescent="0.3">
      <c r="A2" s="75" t="s">
        <v>75</v>
      </c>
    </row>
    <row r="3" spans="1:1" ht="18" x14ac:dyDescent="0.3">
      <c r="A3" s="30"/>
    </row>
    <row r="4" spans="1:1" ht="43.2" x14ac:dyDescent="0.3">
      <c r="A4" s="84" t="s">
        <v>81</v>
      </c>
    </row>
    <row r="5" spans="1:1" x14ac:dyDescent="0.3">
      <c r="A5" s="84"/>
    </row>
    <row r="6" spans="1:1" ht="18" x14ac:dyDescent="0.3">
      <c r="A6" s="30" t="s">
        <v>47</v>
      </c>
    </row>
    <row r="7" spans="1:1" ht="57.6" x14ac:dyDescent="0.3">
      <c r="A7" s="84" t="s">
        <v>80</v>
      </c>
    </row>
    <row r="8" spans="1:1" x14ac:dyDescent="0.3">
      <c r="A8" s="84"/>
    </row>
    <row r="9" spans="1:1" ht="18" x14ac:dyDescent="0.3">
      <c r="A9" s="30" t="s">
        <v>48</v>
      </c>
    </row>
    <row r="10" spans="1:1" ht="57.6" x14ac:dyDescent="0.3">
      <c r="A10" s="84" t="s">
        <v>49</v>
      </c>
    </row>
    <row r="11" spans="1:1" x14ac:dyDescent="0.3">
      <c r="A11" s="84"/>
    </row>
    <row r="12" spans="1:1" ht="18" x14ac:dyDescent="0.3">
      <c r="A12" s="30" t="s">
        <v>50</v>
      </c>
    </row>
    <row r="13" spans="1:1" ht="43.2" x14ac:dyDescent="0.3">
      <c r="A13" s="84" t="s">
        <v>51</v>
      </c>
    </row>
    <row r="14" spans="1:1" x14ac:dyDescent="0.3">
      <c r="A14" s="84"/>
    </row>
    <row r="15" spans="1:1" x14ac:dyDescent="0.3">
      <c r="A15" s="84"/>
    </row>
    <row r="16" spans="1:1" ht="18" x14ac:dyDescent="0.3">
      <c r="A16" s="30" t="s">
        <v>52</v>
      </c>
    </row>
    <row r="17" spans="1:1" ht="43.2" x14ac:dyDescent="0.3">
      <c r="A17" s="84" t="s">
        <v>72</v>
      </c>
    </row>
    <row r="18" spans="1:1" ht="28.8" x14ac:dyDescent="0.3">
      <c r="A18" s="84" t="s">
        <v>76</v>
      </c>
    </row>
    <row r="19" spans="1:1" x14ac:dyDescent="0.3">
      <c r="A19" s="84"/>
    </row>
    <row r="20" spans="1:1" ht="28.8" x14ac:dyDescent="0.3">
      <c r="A20" s="8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1:Q80"/>
  <sheetViews>
    <sheetView zoomScaleNormal="100" workbookViewId="0">
      <pane ySplit="1" topLeftCell="A2" activePane="bottomLeft" state="frozen"/>
      <selection pane="bottomLeft" activeCell="A2" sqref="A2"/>
    </sheetView>
  </sheetViews>
  <sheetFormatPr defaultColWidth="9.109375" defaultRowHeight="14.4" x14ac:dyDescent="0.3"/>
  <cols>
    <col min="1" max="1" width="9.109375" style="4"/>
    <col min="2" max="2" width="23.109375" style="4" bestFit="1" customWidth="1"/>
    <col min="3" max="3" width="37.5546875" style="4" customWidth="1"/>
    <col min="4" max="4" width="28.109375" style="33" customWidth="1"/>
    <col min="5" max="5" width="17.5546875" style="33" customWidth="1"/>
    <col min="6" max="6" width="13.88671875" style="33" customWidth="1"/>
    <col min="7" max="7" width="12.5546875" style="33" bestFit="1" customWidth="1"/>
    <col min="8" max="8" width="14.5546875" style="33" bestFit="1" customWidth="1"/>
    <col min="9" max="9" width="7.109375" style="33" customWidth="1"/>
    <col min="10" max="16384" width="9.109375" style="4"/>
  </cols>
  <sheetData>
    <row r="1" spans="2:17" s="8" customFormat="1" ht="15.6" x14ac:dyDescent="0.3">
      <c r="B1" s="36" t="s">
        <v>24</v>
      </c>
      <c r="C1" s="37" t="s">
        <v>77</v>
      </c>
      <c r="D1" s="24"/>
      <c r="E1" s="24"/>
      <c r="F1" s="32"/>
      <c r="G1" s="32"/>
      <c r="H1" s="32"/>
      <c r="I1" s="32"/>
      <c r="J1" s="32"/>
    </row>
    <row r="2" spans="2:17" s="8" customFormat="1" x14ac:dyDescent="0.3">
      <c r="B2" s="24"/>
      <c r="C2" s="25"/>
      <c r="D2" s="24"/>
      <c r="E2" s="24"/>
      <c r="F2" s="32"/>
      <c r="G2" s="32"/>
      <c r="H2" s="32"/>
      <c r="I2" s="32"/>
      <c r="J2" s="32"/>
    </row>
    <row r="3" spans="2:17" x14ac:dyDescent="0.3">
      <c r="B3" s="11" t="str">
        <f>'Collection A'!A1</f>
        <v>Collection Area A</v>
      </c>
      <c r="C3" s="20" t="e">
        <f>'Collection A'!AC10</f>
        <v>#DIV/0!</v>
      </c>
      <c r="D3" s="17"/>
      <c r="E3" s="18"/>
      <c r="F3" s="12"/>
      <c r="G3" s="12"/>
      <c r="H3" s="12"/>
      <c r="I3" s="12"/>
      <c r="J3" s="12"/>
    </row>
    <row r="4" spans="2:17" x14ac:dyDescent="0.3">
      <c r="B4" s="11" t="str">
        <f>'Collection B'!A1</f>
        <v>Collection Area B</v>
      </c>
      <c r="C4" s="20" t="e">
        <f>'Collection B'!AC10</f>
        <v>#DIV/0!</v>
      </c>
      <c r="D4" s="17"/>
      <c r="E4" s="18"/>
      <c r="F4" s="12"/>
      <c r="G4" s="12"/>
      <c r="H4" s="12"/>
      <c r="I4" s="12"/>
      <c r="J4" s="12"/>
    </row>
    <row r="5" spans="2:17" x14ac:dyDescent="0.3">
      <c r="B5" s="11" t="str">
        <f>'Collection C'!A1</f>
        <v>Collection Area C</v>
      </c>
      <c r="C5" s="20" t="e">
        <f>'Collection C'!AC10</f>
        <v>#DIV/0!</v>
      </c>
      <c r="D5" s="17"/>
      <c r="E5" s="18"/>
      <c r="F5" s="12"/>
      <c r="G5" s="12"/>
      <c r="H5" s="12"/>
      <c r="I5" s="12"/>
      <c r="J5" s="12"/>
    </row>
    <row r="6" spans="2:17" x14ac:dyDescent="0.3">
      <c r="B6" s="11" t="str">
        <f>'Collection D'!A1</f>
        <v>Collection Area D</v>
      </c>
      <c r="C6" s="20" t="e">
        <f>'Collection D'!AC10</f>
        <v>#DIV/0!</v>
      </c>
      <c r="D6" s="17"/>
      <c r="E6" s="18"/>
      <c r="F6" s="12"/>
      <c r="G6" s="12"/>
      <c r="H6" s="12"/>
      <c r="I6" s="12"/>
      <c r="J6" s="12"/>
      <c r="L6" s="5"/>
      <c r="M6" s="5"/>
      <c r="N6" s="5"/>
      <c r="O6" s="5"/>
    </row>
    <row r="7" spans="2:17" x14ac:dyDescent="0.3">
      <c r="B7" s="11" t="str">
        <f>Galleries!A1</f>
        <v>Galleries</v>
      </c>
      <c r="C7" s="20" t="e">
        <f>Galleries!AC10</f>
        <v>#DIV/0!</v>
      </c>
      <c r="D7" s="17"/>
      <c r="E7" s="18"/>
      <c r="F7" s="12"/>
      <c r="G7" s="12"/>
      <c r="H7" s="12"/>
      <c r="I7" s="12"/>
      <c r="J7" s="12"/>
    </row>
    <row r="8" spans="2:17" x14ac:dyDescent="0.3">
      <c r="B8" s="11" t="str">
        <f>Kitchens!A1</f>
        <v>Kitchens</v>
      </c>
      <c r="C8" s="20" t="e">
        <f>Kitchens!AC10</f>
        <v>#DIV/0!</v>
      </c>
      <c r="D8" s="17"/>
      <c r="E8" s="18"/>
      <c r="F8" s="12"/>
      <c r="G8" s="12"/>
      <c r="H8" s="12"/>
      <c r="I8" s="12"/>
      <c r="J8" s="12"/>
    </row>
    <row r="9" spans="2:17" x14ac:dyDescent="0.3">
      <c r="B9" s="11" t="str">
        <f>Offices!A1</f>
        <v>Offices</v>
      </c>
      <c r="C9" s="20" t="e">
        <f>Offices!AC10</f>
        <v>#DIV/0!</v>
      </c>
      <c r="D9" s="17"/>
      <c r="E9" s="18"/>
      <c r="F9" s="12"/>
      <c r="G9" s="12"/>
      <c r="H9" s="12"/>
      <c r="I9" s="12"/>
      <c r="J9" s="12"/>
    </row>
    <row r="10" spans="2:17" x14ac:dyDescent="0.3">
      <c r="B10" s="11" t="str">
        <f>'Other Spaces'!A1</f>
        <v>Other Spaces</v>
      </c>
      <c r="C10" s="20" t="e">
        <f>'Other Spaces'!AC10</f>
        <v>#DIV/0!</v>
      </c>
      <c r="D10" s="17"/>
      <c r="E10" s="18"/>
      <c r="F10" s="12"/>
      <c r="G10" s="12"/>
      <c r="H10" s="12"/>
      <c r="I10" s="12"/>
      <c r="J10" s="12"/>
    </row>
    <row r="11" spans="2:17" x14ac:dyDescent="0.3">
      <c r="B11" s="5"/>
      <c r="C11" s="23"/>
      <c r="D11" s="10"/>
      <c r="E11" s="16"/>
      <c r="F11" s="12"/>
      <c r="G11" s="12"/>
      <c r="H11" s="12"/>
      <c r="I11" s="12"/>
      <c r="J11" s="12"/>
    </row>
    <row r="12" spans="2:17" s="5" customFormat="1" x14ac:dyDescent="0.3">
      <c r="B12" s="5" t="s">
        <v>39</v>
      </c>
      <c r="C12" s="33">
        <f>'Collection A'!AB11+'Collection B'!AB11+'Collection C'!AB11+'Collection D'!AB11+Galleries!AB11+Kitchens!AB11+Offices!AB11+'Other Spaces'!AB11</f>
        <v>0</v>
      </c>
      <c r="D12" s="33"/>
      <c r="E12" s="33"/>
      <c r="F12" s="9"/>
      <c r="G12" s="16"/>
      <c r="H12" s="12"/>
      <c r="I12" s="12"/>
      <c r="J12" s="12"/>
      <c r="K12" s="12"/>
      <c r="L12" s="4"/>
      <c r="N12" s="4"/>
      <c r="O12" s="4"/>
      <c r="P12" s="4"/>
      <c r="Q12" s="4"/>
    </row>
    <row r="13" spans="2:17" x14ac:dyDescent="0.3">
      <c r="F13" s="9"/>
      <c r="G13" s="16"/>
      <c r="H13" s="12"/>
      <c r="I13" s="12"/>
      <c r="J13" s="5"/>
      <c r="K13" s="5"/>
      <c r="L13" s="5"/>
    </row>
    <row r="14" spans="2:17" x14ac:dyDescent="0.3">
      <c r="F14" s="4"/>
      <c r="I14" s="12"/>
    </row>
    <row r="40" spans="4:9" x14ac:dyDescent="0.3">
      <c r="D40" s="12"/>
      <c r="E40" s="12"/>
    </row>
    <row r="43" spans="4:9" x14ac:dyDescent="0.3">
      <c r="F43" s="12"/>
      <c r="G43" s="12"/>
      <c r="H43" s="12"/>
      <c r="I43" s="12"/>
    </row>
    <row r="77" spans="4:12" x14ac:dyDescent="0.3">
      <c r="D77" s="34"/>
      <c r="E77" s="34"/>
    </row>
    <row r="80" spans="4:12" x14ac:dyDescent="0.3">
      <c r="F80" s="34"/>
      <c r="G80" s="34"/>
      <c r="H80" s="34"/>
      <c r="I80" s="34"/>
      <c r="K80" s="5"/>
      <c r="L80" s="5"/>
    </row>
  </sheetData>
  <conditionalFormatting sqref="C3:C10">
    <cfRule type="cellIs" dxfId="3" priority="1" operator="greaterThan">
      <formula>0.1</formula>
    </cfRule>
    <cfRule type="cellIs" dxfId="2" priority="2" operator="between">
      <formula>0.04</formula>
      <formula>0.099</formula>
    </cfRule>
    <cfRule type="cellIs" dxfId="1" priority="3" operator="lessThan">
      <formula>0.039</formula>
    </cfRule>
    <cfRule type="cellIs" dxfId="0" priority="4" operator="lessThan">
      <formula>0.05</formula>
    </cfRule>
  </conditionalFormatting>
  <pageMargins left="0.7" right="0.7" top="0.75" bottom="0.75" header="0.3" footer="0.3"/>
  <pageSetup paperSize="8" scale="8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1"/>
  <sheetViews>
    <sheetView workbookViewId="0">
      <pane ySplit="4" topLeftCell="A5" activePane="bottomLeft" state="frozen"/>
      <selection pane="bottomLeft" activeCell="A5" sqref="A5"/>
    </sheetView>
  </sheetViews>
  <sheetFormatPr defaultRowHeight="14.4" x14ac:dyDescent="0.3"/>
  <cols>
    <col min="4" max="4" width="14.109375" bestFit="1" customWidth="1"/>
    <col min="7" max="8" width="10.6640625" bestFit="1" customWidth="1"/>
    <col min="9" max="9" width="10.6640625" customWidth="1"/>
    <col min="23" max="23" width="12.5546875" customWidth="1"/>
    <col min="51" max="51" width="9.109375" style="14"/>
  </cols>
  <sheetData>
    <row r="1" spans="1:63" s="1" customFormat="1" x14ac:dyDescent="0.3">
      <c r="A1" s="26" t="s">
        <v>44</v>
      </c>
      <c r="B1" s="31"/>
      <c r="C1" s="39"/>
      <c r="D1" s="3"/>
      <c r="E1" s="41"/>
      <c r="F1" s="40"/>
      <c r="G1" s="3"/>
      <c r="H1" s="3"/>
      <c r="I1" s="94"/>
      <c r="J1" s="38"/>
      <c r="K1" s="38"/>
      <c r="L1" s="38"/>
      <c r="M1" s="38"/>
      <c r="N1" s="38"/>
      <c r="O1" s="38"/>
      <c r="P1" s="38"/>
      <c r="Q1" s="38"/>
      <c r="R1" s="38"/>
      <c r="S1" s="38"/>
      <c r="T1" s="38"/>
      <c r="U1" s="38"/>
      <c r="V1" s="38"/>
      <c r="W1" s="38"/>
      <c r="X1" s="38"/>
      <c r="Y1" s="38"/>
      <c r="Z1" s="38"/>
      <c r="AA1" s="42"/>
      <c r="AB1" s="38"/>
      <c r="AC1" s="39"/>
      <c r="AD1" s="19"/>
      <c r="AE1" s="2"/>
      <c r="AF1" s="2"/>
      <c r="AG1" s="2"/>
      <c r="AH1" s="2"/>
      <c r="AI1" s="2"/>
      <c r="AJ1" s="2"/>
      <c r="AK1" s="2"/>
      <c r="AL1" s="2"/>
      <c r="AM1" s="2"/>
      <c r="AN1" s="2"/>
      <c r="AO1" s="2"/>
      <c r="AP1" s="2"/>
      <c r="AQ1" s="2"/>
      <c r="AR1" s="2"/>
      <c r="AS1" s="2"/>
      <c r="AT1" s="2"/>
      <c r="AU1" s="2"/>
      <c r="AV1" s="2"/>
      <c r="AW1" s="2"/>
      <c r="AX1" s="2"/>
      <c r="AY1" s="13"/>
      <c r="BB1" s="15"/>
      <c r="BH1" s="2"/>
      <c r="BI1" s="2"/>
      <c r="BJ1" s="2"/>
      <c r="BK1" s="2"/>
    </row>
    <row r="2" spans="1:63" s="4" customFormat="1" ht="27.6" x14ac:dyDescent="0.3">
      <c r="A2" s="43"/>
      <c r="B2" s="44"/>
      <c r="C2" s="45"/>
      <c r="D2" s="96" t="s">
        <v>79</v>
      </c>
      <c r="E2" s="97">
        <f>COUNTA(D5:D9)</f>
        <v>0</v>
      </c>
      <c r="F2" s="45"/>
      <c r="G2" s="45"/>
      <c r="H2" s="46"/>
      <c r="I2" s="95"/>
      <c r="J2" s="87" t="s">
        <v>0</v>
      </c>
      <c r="K2" s="88"/>
      <c r="L2" s="88"/>
      <c r="M2" s="88"/>
      <c r="N2" s="89"/>
      <c r="O2" s="90" t="s">
        <v>1</v>
      </c>
      <c r="P2" s="90"/>
      <c r="Q2" s="90"/>
      <c r="R2" s="90"/>
      <c r="S2" s="87" t="s">
        <v>2</v>
      </c>
      <c r="T2" s="88"/>
      <c r="U2" s="89"/>
      <c r="V2" s="47"/>
      <c r="W2" s="47" t="s">
        <v>3</v>
      </c>
      <c r="X2" s="47" t="s">
        <v>4</v>
      </c>
      <c r="Y2" s="47" t="s">
        <v>5</v>
      </c>
      <c r="Z2" s="47" t="s">
        <v>6</v>
      </c>
      <c r="AA2" s="48"/>
      <c r="AB2" s="47"/>
      <c r="AC2" s="45"/>
    </row>
    <row r="3" spans="1:63" s="7" customFormat="1" ht="26.25" customHeight="1" x14ac:dyDescent="0.3">
      <c r="A3" s="49"/>
      <c r="B3" s="50"/>
      <c r="C3" s="51"/>
      <c r="D3" s="6"/>
      <c r="E3" s="52"/>
      <c r="F3" s="49"/>
      <c r="G3" s="6"/>
      <c r="H3" s="6"/>
      <c r="I3" s="53"/>
      <c r="J3" s="78" t="s">
        <v>7</v>
      </c>
      <c r="K3" s="78" t="s">
        <v>8</v>
      </c>
      <c r="L3" s="78" t="s">
        <v>36</v>
      </c>
      <c r="M3" s="78" t="s">
        <v>9</v>
      </c>
      <c r="N3" s="79" t="s">
        <v>37</v>
      </c>
      <c r="O3" s="91" t="s">
        <v>10</v>
      </c>
      <c r="P3" s="92"/>
      <c r="Q3" s="91" t="s">
        <v>11</v>
      </c>
      <c r="R3" s="92"/>
      <c r="S3" s="78" t="s">
        <v>12</v>
      </c>
      <c r="T3" s="78" t="s">
        <v>13</v>
      </c>
      <c r="U3" s="78" t="s">
        <v>14</v>
      </c>
      <c r="V3" s="79" t="s">
        <v>66</v>
      </c>
      <c r="W3" s="78" t="s">
        <v>38</v>
      </c>
      <c r="X3" s="80" t="s">
        <v>16</v>
      </c>
      <c r="Y3" s="80" t="s">
        <v>17</v>
      </c>
      <c r="Z3" s="79" t="s">
        <v>18</v>
      </c>
      <c r="AA3" s="53"/>
      <c r="AB3" s="53"/>
      <c r="AC3" s="51"/>
    </row>
    <row r="4" spans="1:63" s="29" customFormat="1" ht="69" x14ac:dyDescent="0.3">
      <c r="A4" s="54" t="s">
        <v>34</v>
      </c>
      <c r="B4" s="54" t="s">
        <v>20</v>
      </c>
      <c r="C4" s="55" t="s">
        <v>23</v>
      </c>
      <c r="D4" s="54" t="s">
        <v>21</v>
      </c>
      <c r="E4" s="55" t="s">
        <v>22</v>
      </c>
      <c r="F4" s="56" t="s">
        <v>53</v>
      </c>
      <c r="G4" s="81" t="s">
        <v>25</v>
      </c>
      <c r="H4" s="54" t="s">
        <v>41</v>
      </c>
      <c r="I4" s="54" t="s">
        <v>78</v>
      </c>
      <c r="J4" s="82" t="s">
        <v>70</v>
      </c>
      <c r="K4" s="82" t="s">
        <v>69</v>
      </c>
      <c r="L4" s="82" t="s">
        <v>68</v>
      </c>
      <c r="M4" s="82" t="s">
        <v>71</v>
      </c>
      <c r="N4" s="82" t="s">
        <v>67</v>
      </c>
      <c r="O4" s="82" t="s">
        <v>62</v>
      </c>
      <c r="P4" s="82" t="s">
        <v>63</v>
      </c>
      <c r="Q4" s="82" t="s">
        <v>64</v>
      </c>
      <c r="R4" s="82" t="s">
        <v>65</v>
      </c>
      <c r="S4" s="82" t="s">
        <v>26</v>
      </c>
      <c r="T4" s="83" t="s">
        <v>27</v>
      </c>
      <c r="U4" s="83" t="s">
        <v>28</v>
      </c>
      <c r="V4" s="82" t="s">
        <v>19</v>
      </c>
      <c r="W4" s="82" t="s">
        <v>15</v>
      </c>
      <c r="X4" s="82" t="s">
        <v>4</v>
      </c>
      <c r="Y4" s="82" t="s">
        <v>29</v>
      </c>
      <c r="Z4" s="82" t="s">
        <v>18</v>
      </c>
      <c r="AA4" s="82" t="s">
        <v>30</v>
      </c>
      <c r="AB4" s="82" t="s">
        <v>46</v>
      </c>
      <c r="AC4" s="55" t="s">
        <v>77</v>
      </c>
    </row>
    <row r="5" spans="1:63" s="4" customFormat="1" x14ac:dyDescent="0.3">
      <c r="A5" s="57">
        <v>1</v>
      </c>
      <c r="B5" s="58"/>
      <c r="C5" s="59"/>
      <c r="D5" s="60"/>
      <c r="E5" s="21"/>
      <c r="F5" s="62"/>
      <c r="G5" s="61"/>
      <c r="H5" s="22"/>
      <c r="I5" s="93">
        <f t="shared" ref="I5:I9" si="0">(D5-G5)</f>
        <v>0</v>
      </c>
      <c r="J5" s="63"/>
      <c r="K5" s="63"/>
      <c r="L5" s="63"/>
      <c r="M5" s="63"/>
      <c r="N5" s="63"/>
      <c r="O5" s="63"/>
      <c r="P5" s="63"/>
      <c r="Q5" s="63"/>
      <c r="R5" s="63"/>
      <c r="S5" s="63"/>
      <c r="T5" s="63"/>
      <c r="U5" s="63"/>
      <c r="V5" s="63"/>
      <c r="W5" s="63"/>
      <c r="X5" s="63"/>
      <c r="Y5" s="63"/>
      <c r="Z5" s="63"/>
      <c r="AA5" s="63"/>
      <c r="AB5" s="98">
        <f>SUM(J5:V5)</f>
        <v>0</v>
      </c>
      <c r="AC5" s="99" t="e">
        <f>AB5/E5/F5/I5</f>
        <v>#DIV/0!</v>
      </c>
    </row>
    <row r="6" spans="1:63" s="4" customFormat="1" x14ac:dyDescent="0.3">
      <c r="A6" s="57">
        <v>2</v>
      </c>
      <c r="B6" s="64"/>
      <c r="C6" s="65"/>
      <c r="D6" s="60"/>
      <c r="E6" s="21"/>
      <c r="F6" s="66"/>
      <c r="G6" s="61"/>
      <c r="H6" s="22"/>
      <c r="I6" s="93">
        <f t="shared" si="0"/>
        <v>0</v>
      </c>
      <c r="J6" s="63"/>
      <c r="K6" s="63"/>
      <c r="L6" s="63"/>
      <c r="M6" s="63"/>
      <c r="N6" s="63"/>
      <c r="O6" s="63"/>
      <c r="P6" s="63"/>
      <c r="Q6" s="63"/>
      <c r="R6" s="63"/>
      <c r="S6" s="63"/>
      <c r="T6" s="63"/>
      <c r="U6" s="63"/>
      <c r="V6" s="63"/>
      <c r="W6" s="63"/>
      <c r="X6" s="63"/>
      <c r="Y6" s="63"/>
      <c r="Z6" s="63"/>
      <c r="AA6" s="63"/>
      <c r="AB6" s="98">
        <f>SUM(J6:V6)</f>
        <v>0</v>
      </c>
      <c r="AC6" s="99" t="e">
        <f t="shared" ref="AC6:AC9" si="1">AB6/E6/F6/I6</f>
        <v>#DIV/0!</v>
      </c>
    </row>
    <row r="7" spans="1:63" s="4" customFormat="1" x14ac:dyDescent="0.3">
      <c r="A7" s="57">
        <v>3</v>
      </c>
      <c r="B7" s="64"/>
      <c r="C7" s="65"/>
      <c r="D7" s="58"/>
      <c r="E7" s="21"/>
      <c r="F7" s="66"/>
      <c r="G7" s="61"/>
      <c r="H7" s="22"/>
      <c r="I7" s="93">
        <f t="shared" si="0"/>
        <v>0</v>
      </c>
      <c r="J7" s="62"/>
      <c r="K7" s="62"/>
      <c r="L7" s="62"/>
      <c r="M7" s="62"/>
      <c r="N7" s="62"/>
      <c r="O7" s="62"/>
      <c r="P7" s="62"/>
      <c r="Q7" s="62"/>
      <c r="R7" s="62"/>
      <c r="S7" s="62"/>
      <c r="T7" s="62"/>
      <c r="U7" s="62"/>
      <c r="V7" s="62"/>
      <c r="W7" s="62"/>
      <c r="X7" s="62"/>
      <c r="Y7" s="62"/>
      <c r="Z7" s="62"/>
      <c r="AA7" s="62"/>
      <c r="AB7" s="98">
        <f t="shared" ref="AB6:AB9" si="2">SUM(J7:V7)</f>
        <v>0</v>
      </c>
      <c r="AC7" s="99" t="e">
        <f t="shared" si="1"/>
        <v>#DIV/0!</v>
      </c>
    </row>
    <row r="8" spans="1:63" s="5" customFormat="1" x14ac:dyDescent="0.3">
      <c r="A8" s="62">
        <v>4</v>
      </c>
      <c r="B8" s="22"/>
      <c r="C8" s="59"/>
      <c r="D8" s="60"/>
      <c r="E8" s="21"/>
      <c r="F8" s="62"/>
      <c r="G8" s="67"/>
      <c r="H8" s="68"/>
      <c r="I8" s="93">
        <f t="shared" si="0"/>
        <v>0</v>
      </c>
      <c r="J8" s="62"/>
      <c r="K8" s="62"/>
      <c r="L8" s="62"/>
      <c r="M8" s="62"/>
      <c r="N8" s="62"/>
      <c r="O8" s="62"/>
      <c r="P8" s="62"/>
      <c r="Q8" s="62"/>
      <c r="R8" s="62"/>
      <c r="S8" s="62"/>
      <c r="T8" s="62"/>
      <c r="U8" s="62"/>
      <c r="V8" s="62"/>
      <c r="W8" s="62"/>
      <c r="X8" s="62"/>
      <c r="Y8" s="62"/>
      <c r="Z8" s="62"/>
      <c r="AA8" s="62"/>
      <c r="AB8" s="98">
        <f t="shared" si="2"/>
        <v>0</v>
      </c>
      <c r="AC8" s="99" t="e">
        <f t="shared" si="1"/>
        <v>#DIV/0!</v>
      </c>
    </row>
    <row r="9" spans="1:63" s="4" customFormat="1" x14ac:dyDescent="0.3">
      <c r="A9" s="69">
        <v>5</v>
      </c>
      <c r="B9" s="64"/>
      <c r="C9" s="65"/>
      <c r="D9" s="60"/>
      <c r="E9" s="21"/>
      <c r="F9" s="66"/>
      <c r="G9" s="61"/>
      <c r="H9" s="22"/>
      <c r="I9" s="93">
        <f t="shared" si="0"/>
        <v>0</v>
      </c>
      <c r="J9" s="62"/>
      <c r="K9" s="62"/>
      <c r="L9" s="62"/>
      <c r="M9" s="62"/>
      <c r="N9" s="62"/>
      <c r="O9" s="62"/>
      <c r="P9" s="62"/>
      <c r="Q9" s="62"/>
      <c r="R9" s="62"/>
      <c r="S9" s="62"/>
      <c r="T9" s="62"/>
      <c r="U9" s="62"/>
      <c r="V9" s="62"/>
      <c r="W9" s="62"/>
      <c r="X9" s="62"/>
      <c r="Y9" s="62"/>
      <c r="Z9" s="62"/>
      <c r="AA9" s="62"/>
      <c r="AB9" s="98">
        <f t="shared" si="2"/>
        <v>0</v>
      </c>
      <c r="AC9" s="99" t="e">
        <f t="shared" si="1"/>
        <v>#DIV/0!</v>
      </c>
    </row>
    <row r="10" spans="1:63" s="4" customFormat="1" x14ac:dyDescent="0.3">
      <c r="A10" s="57"/>
      <c r="B10" s="70" t="s">
        <v>40</v>
      </c>
      <c r="C10" s="71"/>
      <c r="D10" s="72"/>
      <c r="E10" s="77">
        <f>SUM(E5:E9)/5</f>
        <v>0</v>
      </c>
      <c r="F10" s="27">
        <f>SUM(F5:F9)/9</f>
        <v>0</v>
      </c>
      <c r="G10" s="68"/>
      <c r="H10" s="68"/>
      <c r="I10" s="68"/>
      <c r="J10" s="77">
        <f t="shared" ref="J10:AB10" si="3">SUM(J5:J9)/5</f>
        <v>0</v>
      </c>
      <c r="K10" s="77">
        <f t="shared" si="3"/>
        <v>0</v>
      </c>
      <c r="L10" s="77">
        <f t="shared" si="3"/>
        <v>0</v>
      </c>
      <c r="M10" s="77">
        <f t="shared" si="3"/>
        <v>0</v>
      </c>
      <c r="N10" s="77">
        <f t="shared" si="3"/>
        <v>0</v>
      </c>
      <c r="O10" s="77">
        <f t="shared" si="3"/>
        <v>0</v>
      </c>
      <c r="P10" s="77">
        <f t="shared" si="3"/>
        <v>0</v>
      </c>
      <c r="Q10" s="77">
        <f t="shared" si="3"/>
        <v>0</v>
      </c>
      <c r="R10" s="77">
        <f t="shared" si="3"/>
        <v>0</v>
      </c>
      <c r="S10" s="77">
        <f t="shared" si="3"/>
        <v>0</v>
      </c>
      <c r="T10" s="77">
        <f t="shared" si="3"/>
        <v>0</v>
      </c>
      <c r="U10" s="77">
        <f t="shared" si="3"/>
        <v>0</v>
      </c>
      <c r="V10" s="77">
        <f t="shared" si="3"/>
        <v>0</v>
      </c>
      <c r="W10" s="77">
        <f t="shared" si="3"/>
        <v>0</v>
      </c>
      <c r="X10" s="77">
        <f t="shared" si="3"/>
        <v>0</v>
      </c>
      <c r="Y10" s="77">
        <f t="shared" si="3"/>
        <v>0</v>
      </c>
      <c r="Z10" s="77">
        <f t="shared" si="3"/>
        <v>0</v>
      </c>
      <c r="AA10" s="77">
        <f t="shared" si="3"/>
        <v>0</v>
      </c>
      <c r="AB10" s="77">
        <f t="shared" si="3"/>
        <v>0</v>
      </c>
      <c r="AC10" s="28" t="e">
        <f>SUM(AC5:AC9)/5</f>
        <v>#DIV/0!</v>
      </c>
    </row>
    <row r="11" spans="1:63"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4">
        <f>SUM(J5:AA9)</f>
        <v>0</v>
      </c>
      <c r="AC11" s="73"/>
    </row>
  </sheetData>
  <autoFilter ref="A4:BN4" xr:uid="{00000000-0009-0000-0000-000003000000}">
    <sortState xmlns:xlrd2="http://schemas.microsoft.com/office/spreadsheetml/2017/richdata2" ref="A5:BR14">
      <sortCondition ref="B4"/>
    </sortState>
  </autoFilter>
  <mergeCells count="5">
    <mergeCell ref="J2:N2"/>
    <mergeCell ref="O2:R2"/>
    <mergeCell ref="S2:U2"/>
    <mergeCell ref="O3:P3"/>
    <mergeCell ref="Q3:R3"/>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11"/>
  <sheetViews>
    <sheetView workbookViewId="0">
      <pane ySplit="4" topLeftCell="A5" activePane="bottomLeft" state="frozen"/>
      <selection pane="bottomLeft" activeCell="A5" sqref="A5"/>
    </sheetView>
  </sheetViews>
  <sheetFormatPr defaultRowHeight="14.4" x14ac:dyDescent="0.3"/>
  <cols>
    <col min="4" max="4" width="14.109375" bestFit="1" customWidth="1"/>
    <col min="7" max="8" width="10.6640625" bestFit="1" customWidth="1"/>
    <col min="9" max="9" width="10.6640625" customWidth="1"/>
    <col min="23" max="23" width="12.5546875" customWidth="1"/>
    <col min="51" max="51" width="9.109375" style="14"/>
  </cols>
  <sheetData>
    <row r="1" spans="1:63" s="1" customFormat="1" x14ac:dyDescent="0.3">
      <c r="A1" s="26" t="s">
        <v>43</v>
      </c>
      <c r="B1" s="31"/>
      <c r="C1" s="39"/>
      <c r="D1" s="3"/>
      <c r="E1" s="41"/>
      <c r="F1" s="40"/>
      <c r="G1" s="3"/>
      <c r="H1" s="3"/>
      <c r="I1" s="94"/>
      <c r="J1" s="38"/>
      <c r="K1" s="38"/>
      <c r="L1" s="38"/>
      <c r="M1" s="38"/>
      <c r="N1" s="38"/>
      <c r="O1" s="38"/>
      <c r="P1" s="38"/>
      <c r="Q1" s="38"/>
      <c r="R1" s="38"/>
      <c r="S1" s="38"/>
      <c r="T1" s="38"/>
      <c r="U1" s="38"/>
      <c r="V1" s="38"/>
      <c r="W1" s="38"/>
      <c r="X1" s="38"/>
      <c r="Y1" s="38"/>
      <c r="Z1" s="38"/>
      <c r="AA1" s="42"/>
      <c r="AB1" s="38"/>
      <c r="AC1" s="39"/>
      <c r="AD1" s="19"/>
      <c r="AE1" s="2"/>
      <c r="AF1" s="2"/>
      <c r="AG1" s="2"/>
      <c r="AH1" s="2"/>
      <c r="AI1" s="2"/>
      <c r="AJ1" s="2"/>
      <c r="AK1" s="2"/>
      <c r="AL1" s="2"/>
      <c r="AM1" s="2"/>
      <c r="AN1" s="2"/>
      <c r="AO1" s="2"/>
      <c r="AP1" s="2"/>
      <c r="AQ1" s="2"/>
      <c r="AR1" s="2"/>
      <c r="AS1" s="2"/>
      <c r="AT1" s="2"/>
      <c r="AU1" s="2"/>
      <c r="AV1" s="2"/>
      <c r="AW1" s="2"/>
      <c r="AX1" s="2"/>
      <c r="AY1" s="13"/>
      <c r="BB1" s="15"/>
      <c r="BH1" s="2"/>
      <c r="BI1" s="2"/>
      <c r="BJ1" s="2"/>
      <c r="BK1" s="2"/>
    </row>
    <row r="2" spans="1:63" s="4" customFormat="1" ht="27.6" x14ac:dyDescent="0.3">
      <c r="A2" s="43"/>
      <c r="B2" s="44"/>
      <c r="C2" s="45"/>
      <c r="D2" s="96" t="s">
        <v>79</v>
      </c>
      <c r="E2" s="97">
        <f>COUNTA(D5:D9)</f>
        <v>0</v>
      </c>
      <c r="F2" s="45"/>
      <c r="G2" s="45"/>
      <c r="H2" s="46"/>
      <c r="I2" s="95"/>
      <c r="J2" s="87" t="s">
        <v>0</v>
      </c>
      <c r="K2" s="88"/>
      <c r="L2" s="88"/>
      <c r="M2" s="88"/>
      <c r="N2" s="89"/>
      <c r="O2" s="90" t="s">
        <v>1</v>
      </c>
      <c r="P2" s="90"/>
      <c r="Q2" s="90"/>
      <c r="R2" s="90"/>
      <c r="S2" s="87" t="s">
        <v>2</v>
      </c>
      <c r="T2" s="88"/>
      <c r="U2" s="89"/>
      <c r="V2" s="47"/>
      <c r="W2" s="47" t="s">
        <v>3</v>
      </c>
      <c r="X2" s="47" t="s">
        <v>4</v>
      </c>
      <c r="Y2" s="47" t="s">
        <v>5</v>
      </c>
      <c r="Z2" s="47" t="s">
        <v>6</v>
      </c>
      <c r="AA2" s="48"/>
      <c r="AB2" s="47"/>
      <c r="AC2" s="45"/>
    </row>
    <row r="3" spans="1:63" s="7" customFormat="1" ht="26.25" customHeight="1" x14ac:dyDescent="0.3">
      <c r="A3" s="49"/>
      <c r="B3" s="50"/>
      <c r="C3" s="51"/>
      <c r="D3" s="6"/>
      <c r="E3" s="52"/>
      <c r="F3" s="49"/>
      <c r="G3" s="6"/>
      <c r="H3" s="6"/>
      <c r="I3" s="53"/>
      <c r="J3" s="78" t="s">
        <v>7</v>
      </c>
      <c r="K3" s="78" t="s">
        <v>8</v>
      </c>
      <c r="L3" s="78" t="s">
        <v>36</v>
      </c>
      <c r="M3" s="78" t="s">
        <v>9</v>
      </c>
      <c r="N3" s="79" t="s">
        <v>37</v>
      </c>
      <c r="O3" s="91" t="s">
        <v>10</v>
      </c>
      <c r="P3" s="92"/>
      <c r="Q3" s="91" t="s">
        <v>11</v>
      </c>
      <c r="R3" s="92"/>
      <c r="S3" s="78" t="s">
        <v>12</v>
      </c>
      <c r="T3" s="78" t="s">
        <v>13</v>
      </c>
      <c r="U3" s="78" t="s">
        <v>14</v>
      </c>
      <c r="V3" s="79" t="s">
        <v>66</v>
      </c>
      <c r="W3" s="78" t="s">
        <v>38</v>
      </c>
      <c r="X3" s="80" t="s">
        <v>16</v>
      </c>
      <c r="Y3" s="80" t="s">
        <v>17</v>
      </c>
      <c r="Z3" s="79" t="s">
        <v>18</v>
      </c>
      <c r="AA3" s="53"/>
      <c r="AB3" s="53"/>
      <c r="AC3" s="51"/>
    </row>
    <row r="4" spans="1:63" s="29" customFormat="1" ht="69" x14ac:dyDescent="0.3">
      <c r="A4" s="54" t="s">
        <v>34</v>
      </c>
      <c r="B4" s="54" t="s">
        <v>20</v>
      </c>
      <c r="C4" s="55" t="s">
        <v>23</v>
      </c>
      <c r="D4" s="54" t="s">
        <v>21</v>
      </c>
      <c r="E4" s="55" t="s">
        <v>22</v>
      </c>
      <c r="F4" s="56" t="s">
        <v>53</v>
      </c>
      <c r="G4" s="81" t="s">
        <v>25</v>
      </c>
      <c r="H4" s="54" t="s">
        <v>41</v>
      </c>
      <c r="I4" s="54" t="s">
        <v>78</v>
      </c>
      <c r="J4" s="82" t="s">
        <v>70</v>
      </c>
      <c r="K4" s="82" t="s">
        <v>69</v>
      </c>
      <c r="L4" s="82" t="s">
        <v>68</v>
      </c>
      <c r="M4" s="82" t="s">
        <v>71</v>
      </c>
      <c r="N4" s="82" t="s">
        <v>67</v>
      </c>
      <c r="O4" s="82" t="s">
        <v>62</v>
      </c>
      <c r="P4" s="82" t="s">
        <v>63</v>
      </c>
      <c r="Q4" s="82" t="s">
        <v>64</v>
      </c>
      <c r="R4" s="82" t="s">
        <v>65</v>
      </c>
      <c r="S4" s="82" t="s">
        <v>26</v>
      </c>
      <c r="T4" s="83" t="s">
        <v>27</v>
      </c>
      <c r="U4" s="83" t="s">
        <v>28</v>
      </c>
      <c r="V4" s="82" t="s">
        <v>19</v>
      </c>
      <c r="W4" s="82" t="s">
        <v>15</v>
      </c>
      <c r="X4" s="82" t="s">
        <v>4</v>
      </c>
      <c r="Y4" s="82" t="s">
        <v>29</v>
      </c>
      <c r="Z4" s="82" t="s">
        <v>18</v>
      </c>
      <c r="AA4" s="82" t="s">
        <v>30</v>
      </c>
      <c r="AB4" s="82" t="s">
        <v>46</v>
      </c>
      <c r="AC4" s="55" t="s">
        <v>61</v>
      </c>
    </row>
    <row r="5" spans="1:63" s="4" customFormat="1" x14ac:dyDescent="0.3">
      <c r="A5" s="57">
        <v>1</v>
      </c>
      <c r="B5" s="58"/>
      <c r="C5" s="59"/>
      <c r="D5" s="60"/>
      <c r="E5" s="21"/>
      <c r="F5" s="62"/>
      <c r="G5" s="61"/>
      <c r="H5" s="22"/>
      <c r="I5" s="93">
        <f t="shared" ref="I5:I9" si="0">(D5-G5)</f>
        <v>0</v>
      </c>
      <c r="J5" s="63"/>
      <c r="K5" s="63"/>
      <c r="L5" s="63"/>
      <c r="M5" s="63"/>
      <c r="N5" s="63"/>
      <c r="O5" s="63"/>
      <c r="P5" s="63"/>
      <c r="Q5" s="63"/>
      <c r="R5" s="63"/>
      <c r="S5" s="63"/>
      <c r="T5" s="63"/>
      <c r="U5" s="63"/>
      <c r="V5" s="63"/>
      <c r="W5" s="63"/>
      <c r="X5" s="63"/>
      <c r="Y5" s="63"/>
      <c r="Z5" s="63"/>
      <c r="AA5" s="63"/>
      <c r="AB5" s="98">
        <f>SUM(J5:V5)</f>
        <v>0</v>
      </c>
      <c r="AC5" s="99" t="e">
        <f>(AB5/G5)/H5</f>
        <v>#DIV/0!</v>
      </c>
    </row>
    <row r="6" spans="1:63" s="4" customFormat="1" x14ac:dyDescent="0.3">
      <c r="A6" s="57">
        <v>2</v>
      </c>
      <c r="B6" s="64"/>
      <c r="C6" s="65"/>
      <c r="D6" s="60"/>
      <c r="E6" s="21"/>
      <c r="F6" s="66"/>
      <c r="G6" s="61"/>
      <c r="H6" s="22"/>
      <c r="I6" s="93">
        <f t="shared" si="0"/>
        <v>0</v>
      </c>
      <c r="J6" s="63"/>
      <c r="K6" s="63"/>
      <c r="L6" s="63"/>
      <c r="M6" s="63"/>
      <c r="N6" s="63"/>
      <c r="O6" s="63"/>
      <c r="P6" s="63"/>
      <c r="Q6" s="63"/>
      <c r="R6" s="63"/>
      <c r="S6" s="63"/>
      <c r="T6" s="63"/>
      <c r="U6" s="63"/>
      <c r="V6" s="63"/>
      <c r="W6" s="63"/>
      <c r="X6" s="63"/>
      <c r="Y6" s="63"/>
      <c r="Z6" s="63"/>
      <c r="AA6" s="63"/>
      <c r="AB6" s="98">
        <f t="shared" ref="AB6:AB9" si="1">SUM(J6:V6)</f>
        <v>0</v>
      </c>
      <c r="AC6" s="99" t="e">
        <f>(AB6/G6)/H6</f>
        <v>#DIV/0!</v>
      </c>
    </row>
    <row r="7" spans="1:63" s="4" customFormat="1" x14ac:dyDescent="0.3">
      <c r="A7" s="57">
        <v>3</v>
      </c>
      <c r="B7" s="64"/>
      <c r="C7" s="65"/>
      <c r="D7" s="58"/>
      <c r="E7" s="21"/>
      <c r="F7" s="66"/>
      <c r="G7" s="61"/>
      <c r="H7" s="22"/>
      <c r="I7" s="93">
        <f t="shared" si="0"/>
        <v>0</v>
      </c>
      <c r="J7" s="62"/>
      <c r="K7" s="62"/>
      <c r="L7" s="62"/>
      <c r="M7" s="62"/>
      <c r="N7" s="62"/>
      <c r="O7" s="62"/>
      <c r="P7" s="62"/>
      <c r="Q7" s="62"/>
      <c r="R7" s="62"/>
      <c r="S7" s="62"/>
      <c r="T7" s="62"/>
      <c r="U7" s="62"/>
      <c r="V7" s="62"/>
      <c r="W7" s="62"/>
      <c r="X7" s="62"/>
      <c r="Y7" s="62"/>
      <c r="Z7" s="62"/>
      <c r="AA7" s="62"/>
      <c r="AB7" s="98">
        <f t="shared" si="1"/>
        <v>0</v>
      </c>
      <c r="AC7" s="99" t="e">
        <f>(AB7/G7)/H7</f>
        <v>#DIV/0!</v>
      </c>
    </row>
    <row r="8" spans="1:63" s="5" customFormat="1" x14ac:dyDescent="0.3">
      <c r="A8" s="62">
        <v>4</v>
      </c>
      <c r="B8" s="22"/>
      <c r="C8" s="59"/>
      <c r="D8" s="60"/>
      <c r="E8" s="21"/>
      <c r="F8" s="62"/>
      <c r="G8" s="67"/>
      <c r="H8" s="68"/>
      <c r="I8" s="93">
        <f t="shared" si="0"/>
        <v>0</v>
      </c>
      <c r="J8" s="62"/>
      <c r="K8" s="62"/>
      <c r="L8" s="62"/>
      <c r="M8" s="62"/>
      <c r="N8" s="62"/>
      <c r="O8" s="62"/>
      <c r="P8" s="62"/>
      <c r="Q8" s="62"/>
      <c r="R8" s="62"/>
      <c r="S8" s="62"/>
      <c r="T8" s="62"/>
      <c r="U8" s="62"/>
      <c r="V8" s="62"/>
      <c r="W8" s="62"/>
      <c r="X8" s="62"/>
      <c r="Y8" s="62"/>
      <c r="Z8" s="62"/>
      <c r="AA8" s="62"/>
      <c r="AB8" s="98">
        <f t="shared" si="1"/>
        <v>0</v>
      </c>
      <c r="AC8" s="99" t="e">
        <f>(AB8/G8)/H8</f>
        <v>#DIV/0!</v>
      </c>
    </row>
    <row r="9" spans="1:63" s="4" customFormat="1" x14ac:dyDescent="0.3">
      <c r="A9" s="69">
        <v>5</v>
      </c>
      <c r="B9" s="64"/>
      <c r="C9" s="65"/>
      <c r="D9" s="60"/>
      <c r="E9" s="21"/>
      <c r="F9" s="66"/>
      <c r="G9" s="61"/>
      <c r="H9" s="22"/>
      <c r="I9" s="93">
        <f t="shared" si="0"/>
        <v>0</v>
      </c>
      <c r="J9" s="62"/>
      <c r="K9" s="62"/>
      <c r="L9" s="62"/>
      <c r="M9" s="62"/>
      <c r="N9" s="62"/>
      <c r="O9" s="62"/>
      <c r="P9" s="62"/>
      <c r="Q9" s="62"/>
      <c r="R9" s="62"/>
      <c r="S9" s="62"/>
      <c r="T9" s="62"/>
      <c r="U9" s="62"/>
      <c r="V9" s="62"/>
      <c r="W9" s="62"/>
      <c r="X9" s="62"/>
      <c r="Y9" s="62"/>
      <c r="Z9" s="62"/>
      <c r="AA9" s="62"/>
      <c r="AB9" s="98">
        <f t="shared" si="1"/>
        <v>0</v>
      </c>
      <c r="AC9" s="99" t="e">
        <f>(AB9/G9)/H9</f>
        <v>#DIV/0!</v>
      </c>
    </row>
    <row r="10" spans="1:63" s="4" customFormat="1" x14ac:dyDescent="0.3">
      <c r="A10" s="57"/>
      <c r="B10" s="70" t="s">
        <v>40</v>
      </c>
      <c r="C10" s="71"/>
      <c r="D10" s="72"/>
      <c r="E10" s="77">
        <f>SUM(E5:E9)/5</f>
        <v>0</v>
      </c>
      <c r="F10" s="27">
        <f>SUM(F5:F9)/9</f>
        <v>0</v>
      </c>
      <c r="G10" s="68"/>
      <c r="H10" s="68"/>
      <c r="I10" s="68"/>
      <c r="J10" s="77">
        <f t="shared" ref="J10:AB10" si="2">SUM(J5:J9)/5</f>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c r="X10" s="77">
        <f t="shared" si="2"/>
        <v>0</v>
      </c>
      <c r="Y10" s="77">
        <f t="shared" si="2"/>
        <v>0</v>
      </c>
      <c r="Z10" s="77">
        <f t="shared" si="2"/>
        <v>0</v>
      </c>
      <c r="AA10" s="77">
        <f t="shared" si="2"/>
        <v>0</v>
      </c>
      <c r="AB10" s="77">
        <f t="shared" si="2"/>
        <v>0</v>
      </c>
      <c r="AC10" s="28" t="e">
        <f>SUM(AC5:AC9)/5</f>
        <v>#DIV/0!</v>
      </c>
    </row>
    <row r="11" spans="1:63"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4">
        <f>SUM(J5:AA9)</f>
        <v>0</v>
      </c>
      <c r="AC11" s="73"/>
    </row>
  </sheetData>
  <autoFilter ref="A4:BN4" xr:uid="{00000000-0009-0000-0000-000004000000}">
    <sortState xmlns:xlrd2="http://schemas.microsoft.com/office/spreadsheetml/2017/richdata2" ref="A5:BR14">
      <sortCondition ref="B4"/>
    </sortState>
  </autoFilter>
  <mergeCells count="5">
    <mergeCell ref="J2:N2"/>
    <mergeCell ref="O2:R2"/>
    <mergeCell ref="S2:U2"/>
    <mergeCell ref="O3:P3"/>
    <mergeCell ref="Q3:R3"/>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11"/>
  <sheetViews>
    <sheetView workbookViewId="0">
      <pane ySplit="4" topLeftCell="A5" activePane="bottomLeft" state="frozen"/>
      <selection pane="bottomLeft" activeCell="A5" sqref="A5"/>
    </sheetView>
  </sheetViews>
  <sheetFormatPr defaultRowHeight="14.4" x14ac:dyDescent="0.3"/>
  <cols>
    <col min="4" max="4" width="14.109375" bestFit="1" customWidth="1"/>
    <col min="7" max="8" width="10.6640625" bestFit="1" customWidth="1"/>
    <col min="9" max="9" width="10.6640625" customWidth="1"/>
    <col min="23" max="23" width="12.5546875" customWidth="1"/>
    <col min="51" max="51" width="9.109375" style="14"/>
  </cols>
  <sheetData>
    <row r="1" spans="1:63" s="1" customFormat="1" x14ac:dyDescent="0.3">
      <c r="A1" s="26" t="s">
        <v>42</v>
      </c>
      <c r="B1" s="31"/>
      <c r="C1" s="39"/>
      <c r="D1" s="3"/>
      <c r="E1" s="41"/>
      <c r="F1" s="40"/>
      <c r="G1" s="3"/>
      <c r="H1" s="3"/>
      <c r="I1" s="94"/>
      <c r="J1" s="38"/>
      <c r="K1" s="38"/>
      <c r="L1" s="38"/>
      <c r="M1" s="38"/>
      <c r="N1" s="38"/>
      <c r="O1" s="38"/>
      <c r="P1" s="38"/>
      <c r="Q1" s="38"/>
      <c r="R1" s="38"/>
      <c r="S1" s="38"/>
      <c r="T1" s="38"/>
      <c r="U1" s="38"/>
      <c r="V1" s="38"/>
      <c r="W1" s="38"/>
      <c r="X1" s="38"/>
      <c r="Y1" s="38"/>
      <c r="Z1" s="38"/>
      <c r="AA1" s="42"/>
      <c r="AB1" s="38"/>
      <c r="AC1" s="39"/>
      <c r="AD1" s="19"/>
      <c r="AE1" s="2"/>
      <c r="AF1" s="2"/>
      <c r="AG1" s="2"/>
      <c r="AH1" s="2"/>
      <c r="AI1" s="2"/>
      <c r="AJ1" s="2"/>
      <c r="AK1" s="2"/>
      <c r="AL1" s="2"/>
      <c r="AM1" s="2"/>
      <c r="AN1" s="2"/>
      <c r="AO1" s="2"/>
      <c r="AP1" s="2"/>
      <c r="AQ1" s="2"/>
      <c r="AR1" s="2"/>
      <c r="AS1" s="2"/>
      <c r="AT1" s="2"/>
      <c r="AU1" s="2"/>
      <c r="AV1" s="2"/>
      <c r="AW1" s="2"/>
      <c r="AX1" s="2"/>
      <c r="AY1" s="13"/>
      <c r="BB1" s="15"/>
      <c r="BH1" s="2"/>
      <c r="BI1" s="2"/>
      <c r="BJ1" s="2"/>
      <c r="BK1" s="2"/>
    </row>
    <row r="2" spans="1:63" s="4" customFormat="1" ht="27.6" x14ac:dyDescent="0.3">
      <c r="A2" s="43"/>
      <c r="B2" s="44"/>
      <c r="C2" s="45"/>
      <c r="D2" s="96" t="s">
        <v>79</v>
      </c>
      <c r="E2" s="97">
        <f>COUNTA(D5:D9)</f>
        <v>0</v>
      </c>
      <c r="F2" s="45"/>
      <c r="G2" s="45"/>
      <c r="H2" s="46"/>
      <c r="I2" s="95"/>
      <c r="J2" s="87" t="s">
        <v>0</v>
      </c>
      <c r="K2" s="88"/>
      <c r="L2" s="88"/>
      <c r="M2" s="88"/>
      <c r="N2" s="89"/>
      <c r="O2" s="90" t="s">
        <v>1</v>
      </c>
      <c r="P2" s="90"/>
      <c r="Q2" s="90"/>
      <c r="R2" s="90"/>
      <c r="S2" s="87" t="s">
        <v>2</v>
      </c>
      <c r="T2" s="88"/>
      <c r="U2" s="89"/>
      <c r="V2" s="47"/>
      <c r="W2" s="47" t="s">
        <v>3</v>
      </c>
      <c r="X2" s="47" t="s">
        <v>4</v>
      </c>
      <c r="Y2" s="47" t="s">
        <v>5</v>
      </c>
      <c r="Z2" s="47" t="s">
        <v>6</v>
      </c>
      <c r="AA2" s="48"/>
      <c r="AB2" s="47"/>
      <c r="AC2" s="45"/>
    </row>
    <row r="3" spans="1:63" s="7" customFormat="1" ht="26.25" customHeight="1" x14ac:dyDescent="0.3">
      <c r="A3" s="49"/>
      <c r="B3" s="50"/>
      <c r="C3" s="51"/>
      <c r="D3" s="6"/>
      <c r="E3" s="52"/>
      <c r="F3" s="49"/>
      <c r="G3" s="6"/>
      <c r="H3" s="6"/>
      <c r="I3" s="53"/>
      <c r="J3" s="78" t="s">
        <v>7</v>
      </c>
      <c r="K3" s="78" t="s">
        <v>8</v>
      </c>
      <c r="L3" s="78" t="s">
        <v>36</v>
      </c>
      <c r="M3" s="78" t="s">
        <v>9</v>
      </c>
      <c r="N3" s="79" t="s">
        <v>37</v>
      </c>
      <c r="O3" s="91" t="s">
        <v>10</v>
      </c>
      <c r="P3" s="92"/>
      <c r="Q3" s="91" t="s">
        <v>11</v>
      </c>
      <c r="R3" s="92"/>
      <c r="S3" s="78" t="s">
        <v>12</v>
      </c>
      <c r="T3" s="78" t="s">
        <v>13</v>
      </c>
      <c r="U3" s="78" t="s">
        <v>14</v>
      </c>
      <c r="V3" s="79" t="s">
        <v>66</v>
      </c>
      <c r="W3" s="78" t="s">
        <v>38</v>
      </c>
      <c r="X3" s="80" t="s">
        <v>16</v>
      </c>
      <c r="Y3" s="80" t="s">
        <v>17</v>
      </c>
      <c r="Z3" s="79" t="s">
        <v>18</v>
      </c>
      <c r="AA3" s="53"/>
      <c r="AB3" s="53"/>
      <c r="AC3" s="51"/>
    </row>
    <row r="4" spans="1:63" s="29" customFormat="1" ht="69" x14ac:dyDescent="0.3">
      <c r="A4" s="54" t="s">
        <v>34</v>
      </c>
      <c r="B4" s="54" t="s">
        <v>20</v>
      </c>
      <c r="C4" s="55" t="s">
        <v>23</v>
      </c>
      <c r="D4" s="54" t="s">
        <v>21</v>
      </c>
      <c r="E4" s="55" t="s">
        <v>22</v>
      </c>
      <c r="F4" s="56" t="s">
        <v>53</v>
      </c>
      <c r="G4" s="81" t="s">
        <v>25</v>
      </c>
      <c r="H4" s="54" t="s">
        <v>41</v>
      </c>
      <c r="I4" s="54" t="s">
        <v>78</v>
      </c>
      <c r="J4" s="82" t="s">
        <v>70</v>
      </c>
      <c r="K4" s="82" t="s">
        <v>69</v>
      </c>
      <c r="L4" s="82" t="s">
        <v>68</v>
      </c>
      <c r="M4" s="82" t="s">
        <v>71</v>
      </c>
      <c r="N4" s="82" t="s">
        <v>67</v>
      </c>
      <c r="O4" s="82" t="s">
        <v>62</v>
      </c>
      <c r="P4" s="82" t="s">
        <v>63</v>
      </c>
      <c r="Q4" s="82" t="s">
        <v>64</v>
      </c>
      <c r="R4" s="82" t="s">
        <v>65</v>
      </c>
      <c r="S4" s="82" t="s">
        <v>26</v>
      </c>
      <c r="T4" s="83" t="s">
        <v>27</v>
      </c>
      <c r="U4" s="83" t="s">
        <v>28</v>
      </c>
      <c r="V4" s="82" t="s">
        <v>19</v>
      </c>
      <c r="W4" s="82" t="s">
        <v>15</v>
      </c>
      <c r="X4" s="82" t="s">
        <v>4</v>
      </c>
      <c r="Y4" s="82" t="s">
        <v>29</v>
      </c>
      <c r="Z4" s="82" t="s">
        <v>18</v>
      </c>
      <c r="AA4" s="82" t="s">
        <v>30</v>
      </c>
      <c r="AB4" s="82" t="s">
        <v>46</v>
      </c>
      <c r="AC4" s="55" t="s">
        <v>61</v>
      </c>
    </row>
    <row r="5" spans="1:63" s="4" customFormat="1" x14ac:dyDescent="0.3">
      <c r="A5" s="57">
        <v>1</v>
      </c>
      <c r="B5" s="58"/>
      <c r="C5" s="59"/>
      <c r="D5" s="60"/>
      <c r="E5" s="21"/>
      <c r="F5" s="62"/>
      <c r="G5" s="61"/>
      <c r="H5" s="22"/>
      <c r="I5" s="93">
        <f t="shared" ref="I5:I9" si="0">(D5-G5)</f>
        <v>0</v>
      </c>
      <c r="J5" s="63"/>
      <c r="K5" s="63"/>
      <c r="L5" s="63"/>
      <c r="M5" s="63"/>
      <c r="N5" s="63"/>
      <c r="O5" s="63"/>
      <c r="P5" s="63"/>
      <c r="Q5" s="63"/>
      <c r="R5" s="63"/>
      <c r="S5" s="63"/>
      <c r="T5" s="63"/>
      <c r="U5" s="63"/>
      <c r="V5" s="63"/>
      <c r="W5" s="63"/>
      <c r="X5" s="63"/>
      <c r="Y5" s="63"/>
      <c r="Z5" s="63"/>
      <c r="AA5" s="63"/>
      <c r="AB5" s="98">
        <f>SUM(J5:V5)</f>
        <v>0</v>
      </c>
      <c r="AC5" s="99" t="e">
        <f>(AB5/G5)/H5</f>
        <v>#DIV/0!</v>
      </c>
    </row>
    <row r="6" spans="1:63" s="4" customFormat="1" x14ac:dyDescent="0.3">
      <c r="A6" s="57">
        <v>2</v>
      </c>
      <c r="B6" s="64"/>
      <c r="C6" s="65"/>
      <c r="D6" s="60"/>
      <c r="E6" s="21"/>
      <c r="F6" s="66"/>
      <c r="G6" s="61"/>
      <c r="H6" s="22"/>
      <c r="I6" s="93">
        <f t="shared" si="0"/>
        <v>0</v>
      </c>
      <c r="J6" s="63"/>
      <c r="K6" s="63"/>
      <c r="L6" s="63"/>
      <c r="M6" s="63"/>
      <c r="N6" s="63"/>
      <c r="O6" s="63"/>
      <c r="P6" s="63"/>
      <c r="Q6" s="63"/>
      <c r="R6" s="63"/>
      <c r="S6" s="63"/>
      <c r="T6" s="63"/>
      <c r="U6" s="63"/>
      <c r="V6" s="63"/>
      <c r="W6" s="63"/>
      <c r="X6" s="63"/>
      <c r="Y6" s="63"/>
      <c r="Z6" s="63"/>
      <c r="AA6" s="63"/>
      <c r="AB6" s="98">
        <f t="shared" ref="AB6:AB9" si="1">SUM(J6:V6)</f>
        <v>0</v>
      </c>
      <c r="AC6" s="99" t="e">
        <f>(AB6/G6)/H6</f>
        <v>#DIV/0!</v>
      </c>
    </row>
    <row r="7" spans="1:63" s="4" customFormat="1" x14ac:dyDescent="0.3">
      <c r="A7" s="57">
        <v>3</v>
      </c>
      <c r="B7" s="64"/>
      <c r="C7" s="65"/>
      <c r="D7" s="58"/>
      <c r="E7" s="21"/>
      <c r="F7" s="66"/>
      <c r="G7" s="61"/>
      <c r="H7" s="22"/>
      <c r="I7" s="93">
        <f t="shared" si="0"/>
        <v>0</v>
      </c>
      <c r="J7" s="62"/>
      <c r="K7" s="62"/>
      <c r="L7" s="62"/>
      <c r="M7" s="62"/>
      <c r="N7" s="62"/>
      <c r="O7" s="62"/>
      <c r="P7" s="62"/>
      <c r="Q7" s="62"/>
      <c r="R7" s="62"/>
      <c r="S7" s="62"/>
      <c r="T7" s="62"/>
      <c r="U7" s="62"/>
      <c r="V7" s="62"/>
      <c r="W7" s="62"/>
      <c r="X7" s="62"/>
      <c r="Y7" s="62"/>
      <c r="Z7" s="62"/>
      <c r="AA7" s="62"/>
      <c r="AB7" s="98">
        <f t="shared" si="1"/>
        <v>0</v>
      </c>
      <c r="AC7" s="99" t="e">
        <f>(AB7/G7)/H7</f>
        <v>#DIV/0!</v>
      </c>
    </row>
    <row r="8" spans="1:63" s="5" customFormat="1" x14ac:dyDescent="0.3">
      <c r="A8" s="62">
        <v>4</v>
      </c>
      <c r="B8" s="22"/>
      <c r="C8" s="59"/>
      <c r="D8" s="60"/>
      <c r="E8" s="21"/>
      <c r="F8" s="62"/>
      <c r="G8" s="67"/>
      <c r="H8" s="68"/>
      <c r="I8" s="93">
        <f t="shared" si="0"/>
        <v>0</v>
      </c>
      <c r="J8" s="62"/>
      <c r="K8" s="62"/>
      <c r="L8" s="62"/>
      <c r="M8" s="62"/>
      <c r="N8" s="62"/>
      <c r="O8" s="62"/>
      <c r="P8" s="62"/>
      <c r="Q8" s="62"/>
      <c r="R8" s="62"/>
      <c r="S8" s="62"/>
      <c r="T8" s="62"/>
      <c r="U8" s="62"/>
      <c r="V8" s="62"/>
      <c r="W8" s="62"/>
      <c r="X8" s="62"/>
      <c r="Y8" s="62"/>
      <c r="Z8" s="62"/>
      <c r="AA8" s="62"/>
      <c r="AB8" s="98">
        <f t="shared" si="1"/>
        <v>0</v>
      </c>
      <c r="AC8" s="99" t="e">
        <f>(AB8/G8)/H8</f>
        <v>#DIV/0!</v>
      </c>
    </row>
    <row r="9" spans="1:63" s="4" customFormat="1" x14ac:dyDescent="0.3">
      <c r="A9" s="69">
        <v>5</v>
      </c>
      <c r="B9" s="64"/>
      <c r="C9" s="65"/>
      <c r="D9" s="60"/>
      <c r="E9" s="21"/>
      <c r="F9" s="66"/>
      <c r="G9" s="61"/>
      <c r="H9" s="22"/>
      <c r="I9" s="93">
        <f t="shared" si="0"/>
        <v>0</v>
      </c>
      <c r="J9" s="62"/>
      <c r="K9" s="62"/>
      <c r="L9" s="62"/>
      <c r="M9" s="62"/>
      <c r="N9" s="62"/>
      <c r="O9" s="62"/>
      <c r="P9" s="62"/>
      <c r="Q9" s="62"/>
      <c r="R9" s="62"/>
      <c r="S9" s="62"/>
      <c r="T9" s="62"/>
      <c r="U9" s="62"/>
      <c r="V9" s="62"/>
      <c r="W9" s="62"/>
      <c r="X9" s="62"/>
      <c r="Y9" s="62"/>
      <c r="Z9" s="62"/>
      <c r="AA9" s="62"/>
      <c r="AB9" s="98">
        <f t="shared" si="1"/>
        <v>0</v>
      </c>
      <c r="AC9" s="99" t="e">
        <f>(AB9/G9)/H9</f>
        <v>#DIV/0!</v>
      </c>
    </row>
    <row r="10" spans="1:63" s="4" customFormat="1" x14ac:dyDescent="0.3">
      <c r="A10" s="57"/>
      <c r="B10" s="70" t="s">
        <v>40</v>
      </c>
      <c r="C10" s="71"/>
      <c r="D10" s="72"/>
      <c r="E10" s="77">
        <f>SUM(E5:E9)/5</f>
        <v>0</v>
      </c>
      <c r="F10" s="27">
        <f>SUM(F5:F9)/9</f>
        <v>0</v>
      </c>
      <c r="G10" s="68"/>
      <c r="H10" s="68"/>
      <c r="I10" s="68"/>
      <c r="J10" s="77">
        <f t="shared" ref="J10:AB10" si="2">SUM(J5:J9)/5</f>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c r="X10" s="77">
        <f t="shared" si="2"/>
        <v>0</v>
      </c>
      <c r="Y10" s="77">
        <f t="shared" si="2"/>
        <v>0</v>
      </c>
      <c r="Z10" s="77">
        <f t="shared" si="2"/>
        <v>0</v>
      </c>
      <c r="AA10" s="77">
        <f t="shared" si="2"/>
        <v>0</v>
      </c>
      <c r="AB10" s="77">
        <f t="shared" si="2"/>
        <v>0</v>
      </c>
      <c r="AC10" s="28" t="e">
        <f>SUM(AC5:AC9)/5</f>
        <v>#DIV/0!</v>
      </c>
    </row>
    <row r="11" spans="1:63"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4">
        <f>SUM(J5:AA9)</f>
        <v>0</v>
      </c>
      <c r="AC11" s="73"/>
    </row>
  </sheetData>
  <autoFilter ref="A4:BN4" xr:uid="{00000000-0009-0000-0000-000005000000}">
    <sortState xmlns:xlrd2="http://schemas.microsoft.com/office/spreadsheetml/2017/richdata2" ref="A5:BR14">
      <sortCondition ref="B4"/>
    </sortState>
  </autoFilter>
  <mergeCells count="5">
    <mergeCell ref="J2:N2"/>
    <mergeCell ref="O2:R2"/>
    <mergeCell ref="S2:U2"/>
    <mergeCell ref="O3:P3"/>
    <mergeCell ref="Q3:R3"/>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K11"/>
  <sheetViews>
    <sheetView workbookViewId="0">
      <pane ySplit="4" topLeftCell="A5" activePane="bottomLeft" state="frozen"/>
      <selection pane="bottomLeft" activeCell="A5" sqref="A5"/>
    </sheetView>
  </sheetViews>
  <sheetFormatPr defaultRowHeight="14.4" x14ac:dyDescent="0.3"/>
  <cols>
    <col min="4" max="4" width="14.109375" bestFit="1" customWidth="1"/>
    <col min="7" max="8" width="10.6640625" bestFit="1" customWidth="1"/>
    <col min="9" max="9" width="10.6640625" customWidth="1"/>
    <col min="23" max="23" width="12.5546875" customWidth="1"/>
    <col min="51" max="51" width="9.109375" style="14"/>
  </cols>
  <sheetData>
    <row r="1" spans="1:63" s="1" customFormat="1" x14ac:dyDescent="0.3">
      <c r="A1" s="26" t="s">
        <v>45</v>
      </c>
      <c r="B1" s="31"/>
      <c r="C1" s="39"/>
      <c r="D1" s="3"/>
      <c r="E1" s="41"/>
      <c r="F1" s="40"/>
      <c r="G1" s="3"/>
      <c r="H1" s="3"/>
      <c r="I1" s="94"/>
      <c r="J1" s="38"/>
      <c r="K1" s="38"/>
      <c r="L1" s="38"/>
      <c r="M1" s="38"/>
      <c r="N1" s="38"/>
      <c r="O1" s="38"/>
      <c r="P1" s="38"/>
      <c r="Q1" s="38"/>
      <c r="R1" s="38"/>
      <c r="S1" s="38"/>
      <c r="T1" s="38"/>
      <c r="U1" s="38"/>
      <c r="V1" s="38"/>
      <c r="W1" s="38"/>
      <c r="X1" s="38"/>
      <c r="Y1" s="38"/>
      <c r="Z1" s="38"/>
      <c r="AA1" s="42"/>
      <c r="AB1" s="38"/>
      <c r="AC1" s="39"/>
      <c r="AD1" s="19"/>
      <c r="AE1" s="2"/>
      <c r="AF1" s="2"/>
      <c r="AG1" s="2"/>
      <c r="AH1" s="2"/>
      <c r="AI1" s="2"/>
      <c r="AJ1" s="2"/>
      <c r="AK1" s="2"/>
      <c r="AL1" s="2"/>
      <c r="AM1" s="2"/>
      <c r="AN1" s="2"/>
      <c r="AO1" s="2"/>
      <c r="AP1" s="2"/>
      <c r="AQ1" s="2"/>
      <c r="AR1" s="2"/>
      <c r="AS1" s="2"/>
      <c r="AT1" s="2"/>
      <c r="AU1" s="2"/>
      <c r="AV1" s="2"/>
      <c r="AW1" s="2"/>
      <c r="AX1" s="2"/>
      <c r="AY1" s="13"/>
      <c r="BB1" s="15"/>
      <c r="BH1" s="2"/>
      <c r="BI1" s="2"/>
      <c r="BJ1" s="2"/>
      <c r="BK1" s="2"/>
    </row>
    <row r="2" spans="1:63" s="4" customFormat="1" ht="27.6" x14ac:dyDescent="0.3">
      <c r="A2" s="43"/>
      <c r="B2" s="44"/>
      <c r="C2" s="45"/>
      <c r="D2" s="96" t="s">
        <v>79</v>
      </c>
      <c r="E2" s="97">
        <f>COUNTA(D5:D9)</f>
        <v>0</v>
      </c>
      <c r="F2" s="45"/>
      <c r="G2" s="45"/>
      <c r="H2" s="46"/>
      <c r="I2" s="95"/>
      <c r="J2" s="87" t="s">
        <v>0</v>
      </c>
      <c r="K2" s="88"/>
      <c r="L2" s="88"/>
      <c r="M2" s="88"/>
      <c r="N2" s="89"/>
      <c r="O2" s="90" t="s">
        <v>1</v>
      </c>
      <c r="P2" s="90"/>
      <c r="Q2" s="90"/>
      <c r="R2" s="90"/>
      <c r="S2" s="87" t="s">
        <v>2</v>
      </c>
      <c r="T2" s="88"/>
      <c r="U2" s="89"/>
      <c r="V2" s="47"/>
      <c r="W2" s="47" t="s">
        <v>3</v>
      </c>
      <c r="X2" s="47" t="s">
        <v>4</v>
      </c>
      <c r="Y2" s="47" t="s">
        <v>5</v>
      </c>
      <c r="Z2" s="47" t="s">
        <v>6</v>
      </c>
      <c r="AA2" s="48"/>
      <c r="AB2" s="47"/>
      <c r="AC2" s="45"/>
    </row>
    <row r="3" spans="1:63" s="7" customFormat="1" ht="26.25" customHeight="1" x14ac:dyDescent="0.3">
      <c r="A3" s="49"/>
      <c r="B3" s="50"/>
      <c r="C3" s="51"/>
      <c r="D3" s="6"/>
      <c r="E3" s="52"/>
      <c r="F3" s="49"/>
      <c r="G3" s="6"/>
      <c r="H3" s="6"/>
      <c r="I3" s="53"/>
      <c r="J3" s="78" t="s">
        <v>7</v>
      </c>
      <c r="K3" s="78" t="s">
        <v>8</v>
      </c>
      <c r="L3" s="78" t="s">
        <v>36</v>
      </c>
      <c r="M3" s="78" t="s">
        <v>9</v>
      </c>
      <c r="N3" s="79" t="s">
        <v>37</v>
      </c>
      <c r="O3" s="91" t="s">
        <v>10</v>
      </c>
      <c r="P3" s="92"/>
      <c r="Q3" s="91" t="s">
        <v>11</v>
      </c>
      <c r="R3" s="92"/>
      <c r="S3" s="78" t="s">
        <v>12</v>
      </c>
      <c r="T3" s="78" t="s">
        <v>13</v>
      </c>
      <c r="U3" s="78" t="s">
        <v>14</v>
      </c>
      <c r="V3" s="79" t="s">
        <v>66</v>
      </c>
      <c r="W3" s="78" t="s">
        <v>38</v>
      </c>
      <c r="X3" s="80" t="s">
        <v>16</v>
      </c>
      <c r="Y3" s="80" t="s">
        <v>17</v>
      </c>
      <c r="Z3" s="79" t="s">
        <v>18</v>
      </c>
      <c r="AA3" s="53"/>
      <c r="AB3" s="53"/>
      <c r="AC3" s="51"/>
    </row>
    <row r="4" spans="1:63" s="29" customFormat="1" ht="69" x14ac:dyDescent="0.3">
      <c r="A4" s="54" t="s">
        <v>34</v>
      </c>
      <c r="B4" s="54" t="s">
        <v>20</v>
      </c>
      <c r="C4" s="55" t="s">
        <v>23</v>
      </c>
      <c r="D4" s="54" t="s">
        <v>21</v>
      </c>
      <c r="E4" s="55" t="s">
        <v>22</v>
      </c>
      <c r="F4" s="56" t="s">
        <v>53</v>
      </c>
      <c r="G4" s="81" t="s">
        <v>25</v>
      </c>
      <c r="H4" s="54" t="s">
        <v>41</v>
      </c>
      <c r="I4" s="54" t="s">
        <v>78</v>
      </c>
      <c r="J4" s="82" t="s">
        <v>70</v>
      </c>
      <c r="K4" s="82" t="s">
        <v>69</v>
      </c>
      <c r="L4" s="82" t="s">
        <v>68</v>
      </c>
      <c r="M4" s="82" t="s">
        <v>71</v>
      </c>
      <c r="N4" s="82" t="s">
        <v>67</v>
      </c>
      <c r="O4" s="82" t="s">
        <v>62</v>
      </c>
      <c r="P4" s="82" t="s">
        <v>63</v>
      </c>
      <c r="Q4" s="82" t="s">
        <v>64</v>
      </c>
      <c r="R4" s="82" t="s">
        <v>65</v>
      </c>
      <c r="S4" s="82" t="s">
        <v>26</v>
      </c>
      <c r="T4" s="83" t="s">
        <v>27</v>
      </c>
      <c r="U4" s="83" t="s">
        <v>28</v>
      </c>
      <c r="V4" s="82" t="s">
        <v>19</v>
      </c>
      <c r="W4" s="82" t="s">
        <v>15</v>
      </c>
      <c r="X4" s="82" t="s">
        <v>4</v>
      </c>
      <c r="Y4" s="82" t="s">
        <v>29</v>
      </c>
      <c r="Z4" s="82" t="s">
        <v>18</v>
      </c>
      <c r="AA4" s="82" t="s">
        <v>30</v>
      </c>
      <c r="AB4" s="82" t="s">
        <v>46</v>
      </c>
      <c r="AC4" s="55" t="s">
        <v>61</v>
      </c>
    </row>
    <row r="5" spans="1:63" s="4" customFormat="1" x14ac:dyDescent="0.3">
      <c r="A5" s="57">
        <v>1</v>
      </c>
      <c r="B5" s="58"/>
      <c r="C5" s="59"/>
      <c r="D5" s="60"/>
      <c r="E5" s="21"/>
      <c r="F5" s="62"/>
      <c r="G5" s="61"/>
      <c r="H5" s="22"/>
      <c r="I5" s="93">
        <f t="shared" ref="I5:I9" si="0">(D5-G5)</f>
        <v>0</v>
      </c>
      <c r="J5" s="63"/>
      <c r="K5" s="63"/>
      <c r="L5" s="63"/>
      <c r="M5" s="63"/>
      <c r="N5" s="63"/>
      <c r="O5" s="63"/>
      <c r="P5" s="63"/>
      <c r="Q5" s="63"/>
      <c r="R5" s="63"/>
      <c r="S5" s="63"/>
      <c r="T5" s="63"/>
      <c r="U5" s="63"/>
      <c r="V5" s="63"/>
      <c r="W5" s="63"/>
      <c r="X5" s="63"/>
      <c r="Y5" s="63"/>
      <c r="Z5" s="63"/>
      <c r="AA5" s="63"/>
      <c r="AB5" s="98">
        <f>SUM(J5:V5)</f>
        <v>0</v>
      </c>
      <c r="AC5" s="99" t="e">
        <f>(AB5/G5)/H5</f>
        <v>#DIV/0!</v>
      </c>
    </row>
    <row r="6" spans="1:63" s="4" customFormat="1" x14ac:dyDescent="0.3">
      <c r="A6" s="57">
        <v>2</v>
      </c>
      <c r="B6" s="64"/>
      <c r="C6" s="65"/>
      <c r="D6" s="60"/>
      <c r="E6" s="21"/>
      <c r="F6" s="66"/>
      <c r="G6" s="61"/>
      <c r="H6" s="22"/>
      <c r="I6" s="93">
        <f t="shared" si="0"/>
        <v>0</v>
      </c>
      <c r="J6" s="63"/>
      <c r="K6" s="63"/>
      <c r="L6" s="63"/>
      <c r="M6" s="63"/>
      <c r="N6" s="63"/>
      <c r="O6" s="63"/>
      <c r="P6" s="63"/>
      <c r="Q6" s="63"/>
      <c r="R6" s="63"/>
      <c r="S6" s="63"/>
      <c r="T6" s="63"/>
      <c r="U6" s="63"/>
      <c r="V6" s="63"/>
      <c r="W6" s="63"/>
      <c r="X6" s="63"/>
      <c r="Y6" s="63"/>
      <c r="Z6" s="63"/>
      <c r="AA6" s="63"/>
      <c r="AB6" s="98">
        <f t="shared" ref="AB6:AB9" si="1">SUM(J6:V6)</f>
        <v>0</v>
      </c>
      <c r="AC6" s="99" t="e">
        <f>(AB6/G6)/H6</f>
        <v>#DIV/0!</v>
      </c>
    </row>
    <row r="7" spans="1:63" s="4" customFormat="1" x14ac:dyDescent="0.3">
      <c r="A7" s="57">
        <v>3</v>
      </c>
      <c r="B7" s="64"/>
      <c r="C7" s="65"/>
      <c r="D7" s="58"/>
      <c r="E7" s="21"/>
      <c r="F7" s="66"/>
      <c r="G7" s="61"/>
      <c r="H7" s="22"/>
      <c r="I7" s="93">
        <f t="shared" si="0"/>
        <v>0</v>
      </c>
      <c r="J7" s="62"/>
      <c r="K7" s="62"/>
      <c r="L7" s="62"/>
      <c r="M7" s="62"/>
      <c r="N7" s="62"/>
      <c r="O7" s="62"/>
      <c r="P7" s="62"/>
      <c r="Q7" s="62"/>
      <c r="R7" s="62"/>
      <c r="S7" s="62"/>
      <c r="T7" s="62"/>
      <c r="U7" s="62"/>
      <c r="V7" s="62"/>
      <c r="W7" s="62"/>
      <c r="X7" s="62"/>
      <c r="Y7" s="62"/>
      <c r="Z7" s="62"/>
      <c r="AA7" s="62"/>
      <c r="AB7" s="98">
        <f t="shared" si="1"/>
        <v>0</v>
      </c>
      <c r="AC7" s="99" t="e">
        <f>(AB7/G7)/H7</f>
        <v>#DIV/0!</v>
      </c>
    </row>
    <row r="8" spans="1:63" s="5" customFormat="1" x14ac:dyDescent="0.3">
      <c r="A8" s="62">
        <v>4</v>
      </c>
      <c r="B8" s="22"/>
      <c r="C8" s="59"/>
      <c r="D8" s="60"/>
      <c r="E8" s="21"/>
      <c r="F8" s="62"/>
      <c r="G8" s="67"/>
      <c r="H8" s="68"/>
      <c r="I8" s="93">
        <f t="shared" si="0"/>
        <v>0</v>
      </c>
      <c r="J8" s="62"/>
      <c r="K8" s="62"/>
      <c r="L8" s="62"/>
      <c r="M8" s="62"/>
      <c r="N8" s="62"/>
      <c r="O8" s="62"/>
      <c r="P8" s="62"/>
      <c r="Q8" s="62"/>
      <c r="R8" s="62"/>
      <c r="S8" s="62"/>
      <c r="T8" s="62"/>
      <c r="U8" s="62"/>
      <c r="V8" s="62"/>
      <c r="W8" s="62"/>
      <c r="X8" s="62"/>
      <c r="Y8" s="62"/>
      <c r="Z8" s="62"/>
      <c r="AA8" s="62"/>
      <c r="AB8" s="98">
        <f t="shared" si="1"/>
        <v>0</v>
      </c>
      <c r="AC8" s="99" t="e">
        <f>(AB8/G8)/H8</f>
        <v>#DIV/0!</v>
      </c>
    </row>
    <row r="9" spans="1:63" s="4" customFormat="1" x14ac:dyDescent="0.3">
      <c r="A9" s="69">
        <v>5</v>
      </c>
      <c r="B9" s="64"/>
      <c r="C9" s="65"/>
      <c r="D9" s="60"/>
      <c r="E9" s="21"/>
      <c r="F9" s="66"/>
      <c r="G9" s="61"/>
      <c r="H9" s="22"/>
      <c r="I9" s="93">
        <f t="shared" si="0"/>
        <v>0</v>
      </c>
      <c r="J9" s="62"/>
      <c r="K9" s="62"/>
      <c r="L9" s="62"/>
      <c r="M9" s="62"/>
      <c r="N9" s="62"/>
      <c r="O9" s="62"/>
      <c r="P9" s="62"/>
      <c r="Q9" s="62"/>
      <c r="R9" s="62"/>
      <c r="S9" s="62"/>
      <c r="T9" s="62"/>
      <c r="U9" s="62"/>
      <c r="V9" s="62"/>
      <c r="W9" s="62"/>
      <c r="X9" s="62"/>
      <c r="Y9" s="62"/>
      <c r="Z9" s="62"/>
      <c r="AA9" s="62"/>
      <c r="AB9" s="98">
        <f t="shared" si="1"/>
        <v>0</v>
      </c>
      <c r="AC9" s="99" t="e">
        <f>(AB9/G9)/H9</f>
        <v>#DIV/0!</v>
      </c>
    </row>
    <row r="10" spans="1:63" s="4" customFormat="1" x14ac:dyDescent="0.3">
      <c r="A10" s="57"/>
      <c r="B10" s="70" t="s">
        <v>40</v>
      </c>
      <c r="C10" s="71"/>
      <c r="D10" s="72"/>
      <c r="E10" s="77">
        <f>SUM(E5:E9)/5</f>
        <v>0</v>
      </c>
      <c r="F10" s="27">
        <f>SUM(F5:F9)/9</f>
        <v>0</v>
      </c>
      <c r="G10" s="68"/>
      <c r="H10" s="68"/>
      <c r="I10" s="68"/>
      <c r="J10" s="77">
        <f t="shared" ref="J10:AB10" si="2">SUM(J5:J9)/5</f>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c r="X10" s="77">
        <f t="shared" si="2"/>
        <v>0</v>
      </c>
      <c r="Y10" s="77">
        <f t="shared" si="2"/>
        <v>0</v>
      </c>
      <c r="Z10" s="77">
        <f t="shared" si="2"/>
        <v>0</v>
      </c>
      <c r="AA10" s="77">
        <f t="shared" si="2"/>
        <v>0</v>
      </c>
      <c r="AB10" s="77">
        <f t="shared" si="2"/>
        <v>0</v>
      </c>
      <c r="AC10" s="28" t="e">
        <f>SUM(AC5:AC9)/5</f>
        <v>#DIV/0!</v>
      </c>
    </row>
    <row r="11" spans="1:63"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4">
        <f>SUM(J5:AA9)</f>
        <v>0</v>
      </c>
      <c r="AC11" s="73"/>
    </row>
  </sheetData>
  <autoFilter ref="A4:BN4" xr:uid="{00000000-0009-0000-0000-000006000000}">
    <sortState xmlns:xlrd2="http://schemas.microsoft.com/office/spreadsheetml/2017/richdata2" ref="A5:BR14">
      <sortCondition ref="B4"/>
    </sortState>
  </autoFilter>
  <mergeCells count="5">
    <mergeCell ref="J2:N2"/>
    <mergeCell ref="O2:R2"/>
    <mergeCell ref="S2:U2"/>
    <mergeCell ref="O3:P3"/>
    <mergeCell ref="Q3:R3"/>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K11"/>
  <sheetViews>
    <sheetView workbookViewId="0">
      <pane ySplit="4" topLeftCell="A5" activePane="bottomLeft" state="frozen"/>
      <selection pane="bottomLeft" activeCell="A5" sqref="A5"/>
    </sheetView>
  </sheetViews>
  <sheetFormatPr defaultRowHeight="14.4" x14ac:dyDescent="0.3"/>
  <cols>
    <col min="4" max="4" width="14.109375" bestFit="1" customWidth="1"/>
    <col min="7" max="8" width="10.6640625" bestFit="1" customWidth="1"/>
    <col min="9" max="9" width="10.6640625" customWidth="1"/>
    <col min="23" max="23" width="12.5546875" customWidth="1"/>
    <col min="51" max="51" width="9.109375" style="14"/>
  </cols>
  <sheetData>
    <row r="1" spans="1:63" s="1" customFormat="1" x14ac:dyDescent="0.3">
      <c r="A1" s="26" t="s">
        <v>33</v>
      </c>
      <c r="B1" s="31"/>
      <c r="C1" s="39"/>
      <c r="D1" s="3"/>
      <c r="E1" s="41"/>
      <c r="F1" s="40"/>
      <c r="G1" s="3"/>
      <c r="H1" s="3"/>
      <c r="I1" s="94"/>
      <c r="J1" s="38"/>
      <c r="K1" s="38"/>
      <c r="L1" s="38"/>
      <c r="M1" s="38"/>
      <c r="N1" s="38"/>
      <c r="O1" s="38"/>
      <c r="P1" s="38"/>
      <c r="Q1" s="38"/>
      <c r="R1" s="38"/>
      <c r="S1" s="38"/>
      <c r="T1" s="38"/>
      <c r="U1" s="38"/>
      <c r="V1" s="38"/>
      <c r="W1" s="38"/>
      <c r="X1" s="38"/>
      <c r="Y1" s="38"/>
      <c r="Z1" s="38"/>
      <c r="AA1" s="42"/>
      <c r="AB1" s="38"/>
      <c r="AC1" s="39"/>
      <c r="AD1" s="19"/>
      <c r="AE1" s="2"/>
      <c r="AF1" s="2"/>
      <c r="AG1" s="2"/>
      <c r="AH1" s="2"/>
      <c r="AI1" s="2"/>
      <c r="AJ1" s="2"/>
      <c r="AK1" s="2"/>
      <c r="AL1" s="2"/>
      <c r="AM1" s="2"/>
      <c r="AN1" s="2"/>
      <c r="AO1" s="2"/>
      <c r="AP1" s="2"/>
      <c r="AQ1" s="2"/>
      <c r="AR1" s="2"/>
      <c r="AS1" s="2"/>
      <c r="AT1" s="2"/>
      <c r="AU1" s="2"/>
      <c r="AV1" s="2"/>
      <c r="AW1" s="2"/>
      <c r="AX1" s="2"/>
      <c r="AY1" s="13"/>
      <c r="BB1" s="15"/>
      <c r="BH1" s="2"/>
      <c r="BI1" s="2"/>
      <c r="BJ1" s="2"/>
      <c r="BK1" s="2"/>
    </row>
    <row r="2" spans="1:63" s="4" customFormat="1" ht="27.6" x14ac:dyDescent="0.3">
      <c r="A2" s="43"/>
      <c r="B2" s="44"/>
      <c r="C2" s="45"/>
      <c r="D2" s="96" t="s">
        <v>79</v>
      </c>
      <c r="E2" s="97">
        <f>COUNTA(D5:D9)</f>
        <v>0</v>
      </c>
      <c r="F2" s="45"/>
      <c r="G2" s="45"/>
      <c r="H2" s="46"/>
      <c r="I2" s="95"/>
      <c r="J2" s="87" t="s">
        <v>0</v>
      </c>
      <c r="K2" s="88"/>
      <c r="L2" s="88"/>
      <c r="M2" s="88"/>
      <c r="N2" s="89"/>
      <c r="O2" s="90" t="s">
        <v>1</v>
      </c>
      <c r="P2" s="90"/>
      <c r="Q2" s="90"/>
      <c r="R2" s="90"/>
      <c r="S2" s="87" t="s">
        <v>2</v>
      </c>
      <c r="T2" s="88"/>
      <c r="U2" s="89"/>
      <c r="V2" s="47"/>
      <c r="W2" s="47" t="s">
        <v>3</v>
      </c>
      <c r="X2" s="47" t="s">
        <v>4</v>
      </c>
      <c r="Y2" s="47" t="s">
        <v>5</v>
      </c>
      <c r="Z2" s="47" t="s">
        <v>6</v>
      </c>
      <c r="AA2" s="48"/>
      <c r="AB2" s="47"/>
      <c r="AC2" s="45"/>
    </row>
    <row r="3" spans="1:63" s="7" customFormat="1" ht="26.25" customHeight="1" x14ac:dyDescent="0.3">
      <c r="A3" s="49"/>
      <c r="B3" s="50"/>
      <c r="C3" s="51"/>
      <c r="D3" s="6"/>
      <c r="E3" s="52"/>
      <c r="F3" s="49"/>
      <c r="G3" s="6"/>
      <c r="H3" s="6"/>
      <c r="I3" s="53"/>
      <c r="J3" s="78" t="s">
        <v>7</v>
      </c>
      <c r="K3" s="78" t="s">
        <v>8</v>
      </c>
      <c r="L3" s="78" t="s">
        <v>36</v>
      </c>
      <c r="M3" s="78" t="s">
        <v>9</v>
      </c>
      <c r="N3" s="79" t="s">
        <v>37</v>
      </c>
      <c r="O3" s="91" t="s">
        <v>10</v>
      </c>
      <c r="P3" s="92"/>
      <c r="Q3" s="91" t="s">
        <v>11</v>
      </c>
      <c r="R3" s="92"/>
      <c r="S3" s="78" t="s">
        <v>12</v>
      </c>
      <c r="T3" s="78" t="s">
        <v>13</v>
      </c>
      <c r="U3" s="78" t="s">
        <v>14</v>
      </c>
      <c r="V3" s="79" t="s">
        <v>66</v>
      </c>
      <c r="W3" s="78" t="s">
        <v>38</v>
      </c>
      <c r="X3" s="80" t="s">
        <v>16</v>
      </c>
      <c r="Y3" s="80" t="s">
        <v>17</v>
      </c>
      <c r="Z3" s="79" t="s">
        <v>18</v>
      </c>
      <c r="AA3" s="53"/>
      <c r="AB3" s="53"/>
      <c r="AC3" s="51"/>
    </row>
    <row r="4" spans="1:63" s="29" customFormat="1" ht="69" x14ac:dyDescent="0.3">
      <c r="A4" s="54" t="s">
        <v>34</v>
      </c>
      <c r="B4" s="54" t="s">
        <v>20</v>
      </c>
      <c r="C4" s="55" t="s">
        <v>23</v>
      </c>
      <c r="D4" s="54" t="s">
        <v>21</v>
      </c>
      <c r="E4" s="55" t="s">
        <v>22</v>
      </c>
      <c r="F4" s="56" t="s">
        <v>53</v>
      </c>
      <c r="G4" s="81" t="s">
        <v>25</v>
      </c>
      <c r="H4" s="54" t="s">
        <v>41</v>
      </c>
      <c r="I4" s="54" t="s">
        <v>78</v>
      </c>
      <c r="J4" s="82" t="s">
        <v>70</v>
      </c>
      <c r="K4" s="82" t="s">
        <v>69</v>
      </c>
      <c r="L4" s="82" t="s">
        <v>68</v>
      </c>
      <c r="M4" s="82" t="s">
        <v>71</v>
      </c>
      <c r="N4" s="82" t="s">
        <v>67</v>
      </c>
      <c r="O4" s="82" t="s">
        <v>62</v>
      </c>
      <c r="P4" s="82" t="s">
        <v>63</v>
      </c>
      <c r="Q4" s="82" t="s">
        <v>64</v>
      </c>
      <c r="R4" s="82" t="s">
        <v>65</v>
      </c>
      <c r="S4" s="82" t="s">
        <v>26</v>
      </c>
      <c r="T4" s="83" t="s">
        <v>27</v>
      </c>
      <c r="U4" s="83" t="s">
        <v>28</v>
      </c>
      <c r="V4" s="82" t="s">
        <v>19</v>
      </c>
      <c r="W4" s="82" t="s">
        <v>15</v>
      </c>
      <c r="X4" s="82" t="s">
        <v>4</v>
      </c>
      <c r="Y4" s="82" t="s">
        <v>29</v>
      </c>
      <c r="Z4" s="82" t="s">
        <v>18</v>
      </c>
      <c r="AA4" s="82" t="s">
        <v>30</v>
      </c>
      <c r="AB4" s="82" t="s">
        <v>46</v>
      </c>
      <c r="AC4" s="55" t="s">
        <v>61</v>
      </c>
    </row>
    <row r="5" spans="1:63" s="4" customFormat="1" x14ac:dyDescent="0.3">
      <c r="A5" s="57">
        <v>1</v>
      </c>
      <c r="B5" s="58"/>
      <c r="C5" s="59"/>
      <c r="D5" s="60"/>
      <c r="E5" s="21"/>
      <c r="F5" s="62"/>
      <c r="G5" s="61"/>
      <c r="H5" s="22"/>
      <c r="I5" s="93">
        <f t="shared" ref="I5:I9" si="0">(D5-G5)</f>
        <v>0</v>
      </c>
      <c r="J5" s="63"/>
      <c r="K5" s="63"/>
      <c r="L5" s="63"/>
      <c r="M5" s="63"/>
      <c r="N5" s="63"/>
      <c r="O5" s="63"/>
      <c r="P5" s="63"/>
      <c r="Q5" s="63"/>
      <c r="R5" s="63"/>
      <c r="S5" s="63"/>
      <c r="T5" s="63"/>
      <c r="U5" s="63"/>
      <c r="V5" s="63"/>
      <c r="W5" s="63"/>
      <c r="X5" s="63"/>
      <c r="Y5" s="63"/>
      <c r="Z5" s="63"/>
      <c r="AA5" s="63"/>
      <c r="AB5" s="98">
        <f>SUM(J5:V5)</f>
        <v>0</v>
      </c>
      <c r="AC5" s="99" t="e">
        <f>(AB5/G5)/H5</f>
        <v>#DIV/0!</v>
      </c>
    </row>
    <row r="6" spans="1:63" s="4" customFormat="1" x14ac:dyDescent="0.3">
      <c r="A6" s="57">
        <v>2</v>
      </c>
      <c r="B6" s="64"/>
      <c r="C6" s="65"/>
      <c r="D6" s="60"/>
      <c r="E6" s="21"/>
      <c r="F6" s="66"/>
      <c r="G6" s="61"/>
      <c r="H6" s="22"/>
      <c r="I6" s="93">
        <f t="shared" si="0"/>
        <v>0</v>
      </c>
      <c r="J6" s="63"/>
      <c r="K6" s="63"/>
      <c r="L6" s="63"/>
      <c r="M6" s="63"/>
      <c r="N6" s="63"/>
      <c r="O6" s="63"/>
      <c r="P6" s="63"/>
      <c r="Q6" s="63"/>
      <c r="R6" s="63"/>
      <c r="S6" s="63"/>
      <c r="T6" s="63"/>
      <c r="U6" s="63"/>
      <c r="V6" s="63"/>
      <c r="W6" s="63"/>
      <c r="X6" s="63"/>
      <c r="Y6" s="63"/>
      <c r="Z6" s="63"/>
      <c r="AA6" s="63"/>
      <c r="AB6" s="98">
        <f t="shared" ref="AB6:AB9" si="1">SUM(J6:V6)</f>
        <v>0</v>
      </c>
      <c r="AC6" s="99" t="e">
        <f>(AB6/G6)/H6</f>
        <v>#DIV/0!</v>
      </c>
    </row>
    <row r="7" spans="1:63" s="4" customFormat="1" x14ac:dyDescent="0.3">
      <c r="A7" s="57">
        <v>3</v>
      </c>
      <c r="B7" s="64"/>
      <c r="C7" s="65"/>
      <c r="D7" s="58"/>
      <c r="E7" s="21"/>
      <c r="F7" s="66"/>
      <c r="G7" s="61"/>
      <c r="H7" s="22"/>
      <c r="I7" s="93">
        <f t="shared" si="0"/>
        <v>0</v>
      </c>
      <c r="J7" s="62"/>
      <c r="K7" s="62"/>
      <c r="L7" s="62"/>
      <c r="M7" s="62"/>
      <c r="N7" s="62"/>
      <c r="O7" s="62"/>
      <c r="P7" s="62"/>
      <c r="Q7" s="62"/>
      <c r="R7" s="62"/>
      <c r="S7" s="62"/>
      <c r="T7" s="62"/>
      <c r="U7" s="62"/>
      <c r="V7" s="62"/>
      <c r="W7" s="62"/>
      <c r="X7" s="62"/>
      <c r="Y7" s="62"/>
      <c r="Z7" s="62"/>
      <c r="AA7" s="62"/>
      <c r="AB7" s="98">
        <f t="shared" si="1"/>
        <v>0</v>
      </c>
      <c r="AC7" s="99" t="e">
        <f>(AB7/G7)/H7</f>
        <v>#DIV/0!</v>
      </c>
    </row>
    <row r="8" spans="1:63" s="5" customFormat="1" x14ac:dyDescent="0.3">
      <c r="A8" s="62">
        <v>4</v>
      </c>
      <c r="B8" s="22"/>
      <c r="C8" s="59"/>
      <c r="D8" s="60"/>
      <c r="E8" s="21"/>
      <c r="F8" s="62"/>
      <c r="G8" s="67"/>
      <c r="H8" s="68"/>
      <c r="I8" s="93">
        <f t="shared" si="0"/>
        <v>0</v>
      </c>
      <c r="J8" s="62"/>
      <c r="K8" s="62"/>
      <c r="L8" s="62"/>
      <c r="M8" s="62"/>
      <c r="N8" s="62"/>
      <c r="O8" s="62"/>
      <c r="P8" s="62"/>
      <c r="Q8" s="62"/>
      <c r="R8" s="62"/>
      <c r="S8" s="62"/>
      <c r="T8" s="62"/>
      <c r="U8" s="62"/>
      <c r="V8" s="62"/>
      <c r="W8" s="62"/>
      <c r="X8" s="62"/>
      <c r="Y8" s="62"/>
      <c r="Z8" s="62"/>
      <c r="AA8" s="62"/>
      <c r="AB8" s="98">
        <f t="shared" si="1"/>
        <v>0</v>
      </c>
      <c r="AC8" s="99" t="e">
        <f>(AB8/G8)/H8</f>
        <v>#DIV/0!</v>
      </c>
    </row>
    <row r="9" spans="1:63" s="4" customFormat="1" x14ac:dyDescent="0.3">
      <c r="A9" s="69">
        <v>5</v>
      </c>
      <c r="B9" s="64"/>
      <c r="C9" s="65"/>
      <c r="D9" s="60"/>
      <c r="E9" s="21"/>
      <c r="F9" s="66"/>
      <c r="G9" s="61"/>
      <c r="H9" s="22"/>
      <c r="I9" s="93">
        <f t="shared" si="0"/>
        <v>0</v>
      </c>
      <c r="J9" s="62"/>
      <c r="K9" s="62"/>
      <c r="L9" s="62"/>
      <c r="M9" s="62"/>
      <c r="N9" s="62"/>
      <c r="O9" s="62"/>
      <c r="P9" s="62"/>
      <c r="Q9" s="62"/>
      <c r="R9" s="62"/>
      <c r="S9" s="62"/>
      <c r="T9" s="62"/>
      <c r="U9" s="62"/>
      <c r="V9" s="62"/>
      <c r="W9" s="62"/>
      <c r="X9" s="62"/>
      <c r="Y9" s="62"/>
      <c r="Z9" s="62"/>
      <c r="AA9" s="62"/>
      <c r="AB9" s="98">
        <f t="shared" si="1"/>
        <v>0</v>
      </c>
      <c r="AC9" s="99" t="e">
        <f>(AB9/G9)/H9</f>
        <v>#DIV/0!</v>
      </c>
    </row>
    <row r="10" spans="1:63" s="4" customFormat="1" x14ac:dyDescent="0.3">
      <c r="A10" s="57"/>
      <c r="B10" s="70" t="s">
        <v>40</v>
      </c>
      <c r="C10" s="71"/>
      <c r="D10" s="72"/>
      <c r="E10" s="77">
        <f>SUM(E5:E9)/5</f>
        <v>0</v>
      </c>
      <c r="F10" s="27">
        <f>SUM(F5:F9)/9</f>
        <v>0</v>
      </c>
      <c r="G10" s="68"/>
      <c r="H10" s="68"/>
      <c r="I10" s="68"/>
      <c r="J10" s="77">
        <f t="shared" ref="J10:AB10" si="2">SUM(J5:J9)/5</f>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c r="X10" s="77">
        <f t="shared" si="2"/>
        <v>0</v>
      </c>
      <c r="Y10" s="77">
        <f t="shared" si="2"/>
        <v>0</v>
      </c>
      <c r="Z10" s="77">
        <f t="shared" si="2"/>
        <v>0</v>
      </c>
      <c r="AA10" s="77">
        <f t="shared" si="2"/>
        <v>0</v>
      </c>
      <c r="AB10" s="77">
        <f t="shared" si="2"/>
        <v>0</v>
      </c>
      <c r="AC10" s="28" t="e">
        <f>SUM(AC5:AC9)/5</f>
        <v>#DIV/0!</v>
      </c>
    </row>
    <row r="11" spans="1:63"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4">
        <f>SUM(J5:AA9)</f>
        <v>0</v>
      </c>
      <c r="AC11" s="73"/>
    </row>
  </sheetData>
  <autoFilter ref="A4:BN4" xr:uid="{00000000-0009-0000-0000-000007000000}">
    <sortState xmlns:xlrd2="http://schemas.microsoft.com/office/spreadsheetml/2017/richdata2" ref="A5:BR14">
      <sortCondition ref="B4"/>
    </sortState>
  </autoFilter>
  <mergeCells count="5">
    <mergeCell ref="J2:N2"/>
    <mergeCell ref="O2:R2"/>
    <mergeCell ref="S2:U2"/>
    <mergeCell ref="O3:P3"/>
    <mergeCell ref="Q3:R3"/>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K11"/>
  <sheetViews>
    <sheetView workbookViewId="0">
      <pane ySplit="4" topLeftCell="A5" activePane="bottomLeft" state="frozen"/>
      <selection pane="bottomLeft" activeCell="A24" sqref="A24"/>
    </sheetView>
  </sheetViews>
  <sheetFormatPr defaultRowHeight="14.4" x14ac:dyDescent="0.3"/>
  <cols>
    <col min="4" max="4" width="14.109375" bestFit="1" customWidth="1"/>
    <col min="7" max="8" width="10.6640625" bestFit="1" customWidth="1"/>
    <col min="9" max="9" width="10.6640625" customWidth="1"/>
    <col min="23" max="23" width="12.5546875" customWidth="1"/>
    <col min="51" max="51" width="9.109375" style="14"/>
  </cols>
  <sheetData>
    <row r="1" spans="1:63" s="1" customFormat="1" x14ac:dyDescent="0.3">
      <c r="A1" s="26" t="s">
        <v>31</v>
      </c>
      <c r="B1" s="31"/>
      <c r="C1" s="39"/>
      <c r="D1" s="3"/>
      <c r="E1" s="41"/>
      <c r="F1" s="40"/>
      <c r="G1" s="3"/>
      <c r="H1" s="3"/>
      <c r="I1" s="94"/>
      <c r="J1" s="38"/>
      <c r="K1" s="38"/>
      <c r="L1" s="38"/>
      <c r="M1" s="38"/>
      <c r="N1" s="38"/>
      <c r="O1" s="38"/>
      <c r="P1" s="38"/>
      <c r="Q1" s="38"/>
      <c r="R1" s="38"/>
      <c r="S1" s="38"/>
      <c r="T1" s="38"/>
      <c r="U1" s="38"/>
      <c r="V1" s="38"/>
      <c r="W1" s="38"/>
      <c r="X1" s="38"/>
      <c r="Y1" s="38"/>
      <c r="Z1" s="38"/>
      <c r="AA1" s="42"/>
      <c r="AB1" s="38"/>
      <c r="AC1" s="39"/>
      <c r="AD1" s="19"/>
      <c r="AE1" s="2"/>
      <c r="AF1" s="2"/>
      <c r="AG1" s="2"/>
      <c r="AH1" s="2"/>
      <c r="AI1" s="2"/>
      <c r="AJ1" s="2"/>
      <c r="AK1" s="2"/>
      <c r="AL1" s="2"/>
      <c r="AM1" s="2"/>
      <c r="AN1" s="2"/>
      <c r="AO1" s="2"/>
      <c r="AP1" s="2"/>
      <c r="AQ1" s="2"/>
      <c r="AR1" s="2"/>
      <c r="AS1" s="2"/>
      <c r="AT1" s="2"/>
      <c r="AU1" s="2"/>
      <c r="AV1" s="2"/>
      <c r="AW1" s="2"/>
      <c r="AX1" s="2"/>
      <c r="AY1" s="13"/>
      <c r="BB1" s="15"/>
      <c r="BH1" s="2"/>
      <c r="BI1" s="2"/>
      <c r="BJ1" s="2"/>
      <c r="BK1" s="2"/>
    </row>
    <row r="2" spans="1:63" s="4" customFormat="1" ht="27.6" x14ac:dyDescent="0.3">
      <c r="A2" s="43"/>
      <c r="B2" s="44"/>
      <c r="C2" s="45"/>
      <c r="D2" s="96" t="s">
        <v>79</v>
      </c>
      <c r="E2" s="97">
        <f>COUNTA(D5:D9)</f>
        <v>0</v>
      </c>
      <c r="F2" s="45"/>
      <c r="G2" s="45"/>
      <c r="H2" s="46"/>
      <c r="I2" s="95"/>
      <c r="J2" s="87" t="s">
        <v>0</v>
      </c>
      <c r="K2" s="88"/>
      <c r="L2" s="88"/>
      <c r="M2" s="88"/>
      <c r="N2" s="89"/>
      <c r="O2" s="90" t="s">
        <v>1</v>
      </c>
      <c r="P2" s="90"/>
      <c r="Q2" s="90"/>
      <c r="R2" s="90"/>
      <c r="S2" s="87" t="s">
        <v>2</v>
      </c>
      <c r="T2" s="88"/>
      <c r="U2" s="89"/>
      <c r="V2" s="47"/>
      <c r="W2" s="47" t="s">
        <v>3</v>
      </c>
      <c r="X2" s="47" t="s">
        <v>4</v>
      </c>
      <c r="Y2" s="47" t="s">
        <v>5</v>
      </c>
      <c r="Z2" s="47" t="s">
        <v>6</v>
      </c>
      <c r="AA2" s="48"/>
      <c r="AB2" s="47"/>
      <c r="AC2" s="45"/>
    </row>
    <row r="3" spans="1:63" s="7" customFormat="1" ht="26.25" customHeight="1" x14ac:dyDescent="0.3">
      <c r="A3" s="49"/>
      <c r="B3" s="50"/>
      <c r="C3" s="51"/>
      <c r="D3" s="6"/>
      <c r="E3" s="52"/>
      <c r="F3" s="49"/>
      <c r="G3" s="6"/>
      <c r="H3" s="6"/>
      <c r="I3" s="53"/>
      <c r="J3" s="78" t="s">
        <v>7</v>
      </c>
      <c r="K3" s="78" t="s">
        <v>8</v>
      </c>
      <c r="L3" s="78" t="s">
        <v>36</v>
      </c>
      <c r="M3" s="78" t="s">
        <v>9</v>
      </c>
      <c r="N3" s="79" t="s">
        <v>37</v>
      </c>
      <c r="O3" s="91" t="s">
        <v>10</v>
      </c>
      <c r="P3" s="92"/>
      <c r="Q3" s="91" t="s">
        <v>11</v>
      </c>
      <c r="R3" s="92"/>
      <c r="S3" s="78" t="s">
        <v>12</v>
      </c>
      <c r="T3" s="78" t="s">
        <v>13</v>
      </c>
      <c r="U3" s="78" t="s">
        <v>14</v>
      </c>
      <c r="V3" s="79" t="s">
        <v>66</v>
      </c>
      <c r="W3" s="78" t="s">
        <v>38</v>
      </c>
      <c r="X3" s="80" t="s">
        <v>16</v>
      </c>
      <c r="Y3" s="80" t="s">
        <v>17</v>
      </c>
      <c r="Z3" s="79" t="s">
        <v>18</v>
      </c>
      <c r="AA3" s="53"/>
      <c r="AB3" s="53"/>
      <c r="AC3" s="51"/>
    </row>
    <row r="4" spans="1:63" s="29" customFormat="1" ht="69" x14ac:dyDescent="0.3">
      <c r="A4" s="54" t="s">
        <v>34</v>
      </c>
      <c r="B4" s="54" t="s">
        <v>20</v>
      </c>
      <c r="C4" s="55" t="s">
        <v>23</v>
      </c>
      <c r="D4" s="54" t="s">
        <v>21</v>
      </c>
      <c r="E4" s="55" t="s">
        <v>22</v>
      </c>
      <c r="F4" s="56" t="s">
        <v>53</v>
      </c>
      <c r="G4" s="81" t="s">
        <v>25</v>
      </c>
      <c r="H4" s="54" t="s">
        <v>41</v>
      </c>
      <c r="I4" s="54" t="s">
        <v>78</v>
      </c>
      <c r="J4" s="82" t="s">
        <v>70</v>
      </c>
      <c r="K4" s="82" t="s">
        <v>69</v>
      </c>
      <c r="L4" s="82" t="s">
        <v>68</v>
      </c>
      <c r="M4" s="82" t="s">
        <v>71</v>
      </c>
      <c r="N4" s="82" t="s">
        <v>67</v>
      </c>
      <c r="O4" s="82" t="s">
        <v>62</v>
      </c>
      <c r="P4" s="82" t="s">
        <v>63</v>
      </c>
      <c r="Q4" s="82" t="s">
        <v>64</v>
      </c>
      <c r="R4" s="82" t="s">
        <v>65</v>
      </c>
      <c r="S4" s="82" t="s">
        <v>26</v>
      </c>
      <c r="T4" s="83" t="s">
        <v>27</v>
      </c>
      <c r="U4" s="83" t="s">
        <v>28</v>
      </c>
      <c r="V4" s="82" t="s">
        <v>19</v>
      </c>
      <c r="W4" s="82" t="s">
        <v>15</v>
      </c>
      <c r="X4" s="82" t="s">
        <v>4</v>
      </c>
      <c r="Y4" s="82" t="s">
        <v>29</v>
      </c>
      <c r="Z4" s="82" t="s">
        <v>18</v>
      </c>
      <c r="AA4" s="82" t="s">
        <v>30</v>
      </c>
      <c r="AB4" s="82" t="s">
        <v>46</v>
      </c>
      <c r="AC4" s="55" t="s">
        <v>61</v>
      </c>
    </row>
    <row r="5" spans="1:63" s="4" customFormat="1" x14ac:dyDescent="0.3">
      <c r="A5" s="57">
        <v>1</v>
      </c>
      <c r="B5" s="58"/>
      <c r="C5" s="59"/>
      <c r="D5" s="60"/>
      <c r="E5" s="21"/>
      <c r="F5" s="62"/>
      <c r="G5" s="61"/>
      <c r="H5" s="22"/>
      <c r="I5" s="93">
        <f t="shared" ref="I5:I9" si="0">(D5-G5)</f>
        <v>0</v>
      </c>
      <c r="J5" s="63"/>
      <c r="K5" s="63"/>
      <c r="L5" s="63"/>
      <c r="M5" s="63"/>
      <c r="N5" s="63"/>
      <c r="O5" s="63"/>
      <c r="P5" s="63"/>
      <c r="Q5" s="63"/>
      <c r="R5" s="63"/>
      <c r="S5" s="63"/>
      <c r="T5" s="63"/>
      <c r="U5" s="63"/>
      <c r="V5" s="63"/>
      <c r="W5" s="63"/>
      <c r="X5" s="63"/>
      <c r="Y5" s="63"/>
      <c r="Z5" s="63"/>
      <c r="AA5" s="63"/>
      <c r="AB5" s="98">
        <f>SUM(J5:V5)</f>
        <v>0</v>
      </c>
      <c r="AC5" s="99" t="e">
        <f>(AB5/G5)/H5</f>
        <v>#DIV/0!</v>
      </c>
    </row>
    <row r="6" spans="1:63" s="4" customFormat="1" x14ac:dyDescent="0.3">
      <c r="A6" s="57">
        <v>2</v>
      </c>
      <c r="B6" s="64"/>
      <c r="C6" s="65"/>
      <c r="D6" s="60"/>
      <c r="E6" s="21"/>
      <c r="F6" s="66"/>
      <c r="G6" s="61"/>
      <c r="H6" s="22"/>
      <c r="I6" s="93">
        <f t="shared" si="0"/>
        <v>0</v>
      </c>
      <c r="J6" s="63"/>
      <c r="K6" s="63"/>
      <c r="L6" s="63"/>
      <c r="M6" s="63"/>
      <c r="N6" s="63"/>
      <c r="O6" s="63"/>
      <c r="P6" s="63"/>
      <c r="Q6" s="63"/>
      <c r="R6" s="63"/>
      <c r="S6" s="63"/>
      <c r="T6" s="63"/>
      <c r="U6" s="63"/>
      <c r="V6" s="63"/>
      <c r="W6" s="63"/>
      <c r="X6" s="63"/>
      <c r="Y6" s="63"/>
      <c r="Z6" s="63"/>
      <c r="AA6" s="63"/>
      <c r="AB6" s="98">
        <f t="shared" ref="AB6:AB9" si="1">SUM(J6:V6)</f>
        <v>0</v>
      </c>
      <c r="AC6" s="99" t="e">
        <f>(AB6/G6)/H6</f>
        <v>#DIV/0!</v>
      </c>
    </row>
    <row r="7" spans="1:63" s="4" customFormat="1" x14ac:dyDescent="0.3">
      <c r="A7" s="57">
        <v>3</v>
      </c>
      <c r="B7" s="64"/>
      <c r="C7" s="65"/>
      <c r="D7" s="58"/>
      <c r="E7" s="21"/>
      <c r="F7" s="66"/>
      <c r="G7" s="61"/>
      <c r="H7" s="22"/>
      <c r="I7" s="93">
        <f t="shared" si="0"/>
        <v>0</v>
      </c>
      <c r="J7" s="62"/>
      <c r="K7" s="62"/>
      <c r="L7" s="62"/>
      <c r="M7" s="62"/>
      <c r="N7" s="62"/>
      <c r="O7" s="62"/>
      <c r="P7" s="62"/>
      <c r="Q7" s="62"/>
      <c r="R7" s="62"/>
      <c r="S7" s="62"/>
      <c r="T7" s="62"/>
      <c r="U7" s="62"/>
      <c r="V7" s="62"/>
      <c r="W7" s="62"/>
      <c r="X7" s="62"/>
      <c r="Y7" s="62"/>
      <c r="Z7" s="62"/>
      <c r="AA7" s="62"/>
      <c r="AB7" s="98">
        <f t="shared" si="1"/>
        <v>0</v>
      </c>
      <c r="AC7" s="99" t="e">
        <f>(AB7/G7)/H7</f>
        <v>#DIV/0!</v>
      </c>
    </row>
    <row r="8" spans="1:63" s="5" customFormat="1" x14ac:dyDescent="0.3">
      <c r="A8" s="62">
        <v>4</v>
      </c>
      <c r="B8" s="22"/>
      <c r="C8" s="59"/>
      <c r="D8" s="60"/>
      <c r="E8" s="21"/>
      <c r="F8" s="62"/>
      <c r="G8" s="67"/>
      <c r="H8" s="68"/>
      <c r="I8" s="93">
        <f t="shared" si="0"/>
        <v>0</v>
      </c>
      <c r="J8" s="62"/>
      <c r="K8" s="62"/>
      <c r="L8" s="62"/>
      <c r="M8" s="62"/>
      <c r="N8" s="62"/>
      <c r="O8" s="62"/>
      <c r="P8" s="62"/>
      <c r="Q8" s="62"/>
      <c r="R8" s="62"/>
      <c r="S8" s="62"/>
      <c r="T8" s="62"/>
      <c r="U8" s="62"/>
      <c r="V8" s="62"/>
      <c r="W8" s="62"/>
      <c r="X8" s="62"/>
      <c r="Y8" s="62"/>
      <c r="Z8" s="62"/>
      <c r="AA8" s="62"/>
      <c r="AB8" s="98">
        <f t="shared" si="1"/>
        <v>0</v>
      </c>
      <c r="AC8" s="99" t="e">
        <f>(AB8/G8)/H8</f>
        <v>#DIV/0!</v>
      </c>
    </row>
    <row r="9" spans="1:63" s="4" customFormat="1" x14ac:dyDescent="0.3">
      <c r="A9" s="69">
        <v>5</v>
      </c>
      <c r="B9" s="64"/>
      <c r="C9" s="65"/>
      <c r="D9" s="60"/>
      <c r="E9" s="21"/>
      <c r="F9" s="66"/>
      <c r="G9" s="61"/>
      <c r="H9" s="22"/>
      <c r="I9" s="93">
        <f t="shared" si="0"/>
        <v>0</v>
      </c>
      <c r="J9" s="62"/>
      <c r="K9" s="62"/>
      <c r="L9" s="62"/>
      <c r="M9" s="62"/>
      <c r="N9" s="62"/>
      <c r="O9" s="62"/>
      <c r="P9" s="62"/>
      <c r="Q9" s="62"/>
      <c r="R9" s="62"/>
      <c r="S9" s="62"/>
      <c r="T9" s="62"/>
      <c r="U9" s="62"/>
      <c r="V9" s="62"/>
      <c r="W9" s="62"/>
      <c r="X9" s="62"/>
      <c r="Y9" s="62"/>
      <c r="Z9" s="62"/>
      <c r="AA9" s="62"/>
      <c r="AB9" s="98">
        <f t="shared" si="1"/>
        <v>0</v>
      </c>
      <c r="AC9" s="99" t="e">
        <f>(AB9/G9)/H9</f>
        <v>#DIV/0!</v>
      </c>
    </row>
    <row r="10" spans="1:63" s="4" customFormat="1" x14ac:dyDescent="0.3">
      <c r="A10" s="57"/>
      <c r="B10" s="70" t="s">
        <v>40</v>
      </c>
      <c r="C10" s="71"/>
      <c r="D10" s="72"/>
      <c r="E10" s="77">
        <f>SUM(E5:E9)/5</f>
        <v>0</v>
      </c>
      <c r="F10" s="27">
        <f>SUM(F5:F9)/9</f>
        <v>0</v>
      </c>
      <c r="G10" s="68"/>
      <c r="H10" s="68"/>
      <c r="I10" s="68"/>
      <c r="J10" s="77">
        <f t="shared" ref="J10:AB10" si="2">SUM(J5:J9)/5</f>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c r="X10" s="77">
        <f t="shared" si="2"/>
        <v>0</v>
      </c>
      <c r="Y10" s="77">
        <f t="shared" si="2"/>
        <v>0</v>
      </c>
      <c r="Z10" s="77">
        <f t="shared" si="2"/>
        <v>0</v>
      </c>
      <c r="AA10" s="77">
        <f t="shared" si="2"/>
        <v>0</v>
      </c>
      <c r="AB10" s="77">
        <f t="shared" si="2"/>
        <v>0</v>
      </c>
      <c r="AC10" s="28" t="e">
        <f>SUM(AC5:AC9)/5</f>
        <v>#DIV/0!</v>
      </c>
    </row>
    <row r="11" spans="1:63"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4">
        <f>SUM(J5:AA9)</f>
        <v>0</v>
      </c>
      <c r="AC11" s="73"/>
    </row>
  </sheetData>
  <autoFilter ref="A4:BN4" xr:uid="{00000000-0009-0000-0000-000008000000}">
    <sortState xmlns:xlrd2="http://schemas.microsoft.com/office/spreadsheetml/2017/richdata2" ref="A5:BR14">
      <sortCondition ref="B4"/>
    </sortState>
  </autoFilter>
  <mergeCells count="5">
    <mergeCell ref="J2:N2"/>
    <mergeCell ref="O2:R2"/>
    <mergeCell ref="S2:U2"/>
    <mergeCell ref="O3:P3"/>
    <mergeCell ref="Q3:R3"/>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Information</vt:lpstr>
      <vt:lpstr>Notes</vt:lpstr>
      <vt:lpstr>Summary and Visualisation</vt:lpstr>
      <vt:lpstr>Collection A</vt:lpstr>
      <vt:lpstr>Collection B</vt:lpstr>
      <vt:lpstr>Collection C</vt:lpstr>
      <vt:lpstr>Collection D</vt:lpstr>
      <vt:lpstr>Galleries</vt:lpstr>
      <vt:lpstr>Kitchens</vt:lpstr>
      <vt:lpstr>Offices</vt:lpstr>
      <vt:lpstr>Other Spaces</vt:lpstr>
    </vt:vector>
  </TitlesOfParts>
  <Company>NMGW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Baars</dc:creator>
  <cp:lastModifiedBy>Baars, Christian</cp:lastModifiedBy>
  <cp:lastPrinted>2018-10-22T09:08:47Z</cp:lastPrinted>
  <dcterms:created xsi:type="dcterms:W3CDTF">2017-10-19T13:04:24Z</dcterms:created>
  <dcterms:modified xsi:type="dcterms:W3CDTF">2021-09-07T12:28:05Z</dcterms:modified>
</cp:coreProperties>
</file>